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11020" activeTab="3"/>
  </bookViews>
  <sheets>
    <sheet name="3.1" sheetId="1" r:id="rId1"/>
    <sheet name="3.2" sheetId="2" r:id="rId2"/>
    <sheet name="3.5" sheetId="6" r:id="rId3"/>
    <sheet name="3.4" sheetId="5" r:id="rId4"/>
    <sheet name="3.3.2" sheetId="4" r:id="rId5"/>
    <sheet name="3.3.1" sheetId="3" r:id="rId6"/>
    <sheet name="Список" sheetId="7" r:id="rId7"/>
  </sheets>
  <externalReferences>
    <externalReference r:id="rId8"/>
  </externalReferences>
  <definedNames>
    <definedName name="СписокДолжностиВсе">[1]Данные!$U$2:$U$95</definedName>
    <definedName name="СписокКатегория">[1]Данные!$AB$2:$AB$5</definedName>
    <definedName name="СписокЛогика">[1]Данные!$Y$2:$Y$3</definedName>
    <definedName name="СписокОбразование">[1]Данные!$F$2:$F$5</definedName>
    <definedName name="СписокПол">[1]Данные!$A$2:$A$3</definedName>
    <definedName name="СписокПричинаВыбытия">[1]Данные!$B$2:$B$3</definedName>
    <definedName name="СписокСтатус">[1]Данные!$AG$2:$AG$7</definedName>
    <definedName name="СписокСтупениОбразования">[1]Данные!$R$2:$R$5</definedName>
    <definedName name="СписокТипДоговора">[1]Данные!$AE$2:$AE$4</definedName>
    <definedName name="СписокТипОбразования">[1]Данные!$H$2:$H$3</definedName>
    <definedName name="СписокУченаяСтепень">[1]Данные!$J$2:$J$3</definedName>
    <definedName name="СписокУченоеЗвание">[1]Данные!$M$2:$M$3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T9" i="7"/>
  <c r="N9"/>
  <c r="L9"/>
  <c r="J9"/>
  <c r="H9"/>
  <c r="AH8"/>
  <c r="AG8"/>
  <c r="AF8"/>
  <c r="AC8"/>
  <c r="N8"/>
  <c r="L8"/>
  <c r="J8"/>
  <c r="H8"/>
  <c r="A8"/>
  <c r="B4"/>
</calcChain>
</file>

<file path=xl/comments1.xml><?xml version="1.0" encoding="utf-8"?>
<comments xmlns="http://schemas.openxmlformats.org/spreadsheetml/2006/main">
  <authors>
    <author>Пашкова Екатерина</author>
    <author>Пашков</author>
    <author>Bumka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На какую дату считаем возраст и стаж работы</t>
        </r>
      </text>
    </comment>
    <comment ref="L1" authorId="1">
      <text>
        <r>
          <rPr>
            <b/>
            <sz val="9"/>
            <color indexed="81"/>
            <rFont val="Tahoma"/>
            <family val="2"/>
            <charset val="204"/>
          </rPr>
          <t>Доступен ввод значений вручную</t>
        </r>
      </text>
    </comment>
    <comment ref="R1" authorId="2">
      <text>
        <r>
          <rPr>
            <b/>
            <sz val="9"/>
            <color indexed="81"/>
            <rFont val="Tahoma"/>
            <family val="2"/>
            <charset val="204"/>
          </rPr>
          <t>Если повышение квалификации не проходилось, или профпереподготовки не было, тогда оставляем ячейку пустой</t>
        </r>
      </text>
    </comment>
    <comment ref="AF1" authorId="1">
      <text>
        <r>
          <rPr>
            <b/>
            <sz val="9"/>
            <color indexed="81"/>
            <rFont val="Tahoma"/>
            <family val="2"/>
            <charset val="204"/>
          </rPr>
          <t>Работает в отдельных классах для обучающихся с ограниченными возможностями здоровья персонал, работающий в отдельных классах для обучающихся с ограниченными возможностями здоровья</t>
        </r>
      </text>
    </comment>
    <comment ref="J3" authorId="1">
      <text>
        <r>
          <rPr>
            <b/>
            <sz val="9"/>
            <color indexed="81"/>
            <rFont val="Tahoma"/>
            <family val="2"/>
            <charset val="204"/>
          </rPr>
          <t>Доступен ввод значений вручную</t>
        </r>
      </text>
    </comment>
    <comment ref="A8" authorId="1">
      <text>
        <r>
          <rPr>
            <b/>
            <sz val="9"/>
            <color indexed="81"/>
            <rFont val="Tahoma"/>
            <family val="2"/>
            <charset val="204"/>
          </rPr>
          <t>Общее число сотрудников (номеров в столбце)</t>
        </r>
      </text>
    </comment>
  </commentList>
</comments>
</file>

<file path=xl/sharedStrings.xml><?xml version="1.0" encoding="utf-8"?>
<sst xmlns="http://schemas.openxmlformats.org/spreadsheetml/2006/main" count="643" uniqueCount="317">
  <si>
    <t>Код по ОКЕИ: человек – 792 (в целых); единица – 642 (с одним десятичным знаком)</t>
  </si>
  <si>
    <t>Наименование показателей</t>
  </si>
  <si>
    <t>№</t>
  </si>
  <si>
    <t>Всего, человек</t>
  </si>
  <si>
    <t>Из них (из графы 3) имеют образование:</t>
  </si>
  <si>
    <t>Из графы 3</t>
  </si>
  <si>
    <t xml:space="preserve">Численность работников в пересчете на полную занятость, единиц </t>
  </si>
  <si>
    <t xml:space="preserve">Высшее </t>
  </si>
  <si>
    <t>из них (графы 4) педагогическое</t>
  </si>
  <si>
    <t>Из графы 4 имеют</t>
  </si>
  <si>
    <t>среднее профессиональное образование по программам подготовки специалистов среднего звена</t>
  </si>
  <si>
    <t>из них (графы 10) педагогическое</t>
  </si>
  <si>
    <t>среднее профессиональное образование по программам подготовки квалифицированных рабочих служищих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</si>
  <si>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</si>
  <si>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</si>
  <si>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</si>
  <si>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</si>
  <si>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</si>
  <si>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</si>
  <si>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</si>
  <si>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</si>
  <si>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профессора</t>
  </si>
  <si>
    <t>доцента</t>
  </si>
  <si>
    <t>Численность работников – всего (сумма строк 02, 06, 40, 41)</t>
  </si>
  <si>
    <t>01</t>
  </si>
  <si>
    <t>в том числе:  руководящие работники – всего в том числе:</t>
  </si>
  <si>
    <t>02</t>
  </si>
  <si>
    <t>директор</t>
  </si>
  <si>
    <t>03</t>
  </si>
  <si>
    <t xml:space="preserve">заместители директора </t>
  </si>
  <si>
    <t>04</t>
  </si>
  <si>
    <t xml:space="preserve">руководитель филиала </t>
  </si>
  <si>
    <t>05</t>
  </si>
  <si>
    <t>педагогические работники – всего (сумма строк 07, 28, 29, 33-39)</t>
  </si>
  <si>
    <t>06</t>
  </si>
  <si>
    <t xml:space="preserve"> в том числе: учителя – всего (сумма строк 08-18, 22-27)</t>
  </si>
  <si>
    <t>07</t>
  </si>
  <si>
    <t>в том числе: учителя, осуществляющие деятельность по реализации программ начального общего образования</t>
  </si>
  <si>
    <t>08</t>
  </si>
  <si>
    <t>русского языка и литературы</t>
  </si>
  <si>
    <t>09</t>
  </si>
  <si>
    <t>языка народов России и литературы</t>
  </si>
  <si>
    <t>10</t>
  </si>
  <si>
    <t xml:space="preserve">истории, экономики, права, обществознания </t>
  </si>
  <si>
    <t>11</t>
  </si>
  <si>
    <t>информатики и ИКТ</t>
  </si>
  <si>
    <t>12</t>
  </si>
  <si>
    <t>физики</t>
  </si>
  <si>
    <t>13</t>
  </si>
  <si>
    <t>математики</t>
  </si>
  <si>
    <t>14</t>
  </si>
  <si>
    <t>химии</t>
  </si>
  <si>
    <t>15</t>
  </si>
  <si>
    <t>географии</t>
  </si>
  <si>
    <t>16</t>
  </si>
  <si>
    <t>биологии</t>
  </si>
  <si>
    <t>17</t>
  </si>
  <si>
    <t>иностранных языков</t>
  </si>
  <si>
    <t>18</t>
  </si>
  <si>
    <t xml:space="preserve"> из них: английского языка</t>
  </si>
  <si>
    <t>19</t>
  </si>
  <si>
    <t>немецкого языка</t>
  </si>
  <si>
    <t>20</t>
  </si>
  <si>
    <t>французского языка</t>
  </si>
  <si>
    <t>21</t>
  </si>
  <si>
    <t>физической культуры</t>
  </si>
  <si>
    <t>22</t>
  </si>
  <si>
    <t>трудового обучения (технологии)</t>
  </si>
  <si>
    <t>23</t>
  </si>
  <si>
    <t>музыки и пения</t>
  </si>
  <si>
    <t>24</t>
  </si>
  <si>
    <t>изобразительного искусства, черчения</t>
  </si>
  <si>
    <t>25</t>
  </si>
  <si>
    <t>основ безопасности жизнедеятельности</t>
  </si>
  <si>
    <t>26</t>
  </si>
  <si>
    <t>прочих предметов</t>
  </si>
  <si>
    <t>27</t>
  </si>
  <si>
    <t>учителя-логопеды</t>
  </si>
  <si>
    <t>28</t>
  </si>
  <si>
    <t>учителя-дефектологи</t>
  </si>
  <si>
    <t>29</t>
  </si>
  <si>
    <t xml:space="preserve">из них: олигофренопедагог </t>
  </si>
  <si>
    <t>30</t>
  </si>
  <si>
    <t>тифлопедагог</t>
  </si>
  <si>
    <t>31</t>
  </si>
  <si>
    <t>сурдопедагог</t>
  </si>
  <si>
    <t>32</t>
  </si>
  <si>
    <t>социальные педагоги</t>
  </si>
  <si>
    <t>33</t>
  </si>
  <si>
    <t>педагоги дополнительного образования</t>
  </si>
  <si>
    <t>34</t>
  </si>
  <si>
    <t>педагоги-психологи</t>
  </si>
  <si>
    <t>35</t>
  </si>
  <si>
    <t>воспитатели</t>
  </si>
  <si>
    <t>36</t>
  </si>
  <si>
    <t>мастера производственного обучения</t>
  </si>
  <si>
    <t>37</t>
  </si>
  <si>
    <t>тьюторы</t>
  </si>
  <si>
    <t>38</t>
  </si>
  <si>
    <t>другие</t>
  </si>
  <si>
    <t>39</t>
  </si>
  <si>
    <t xml:space="preserve">учебно-вспомогательный персонал </t>
  </si>
  <si>
    <t>40</t>
  </si>
  <si>
    <t>иной персонал</t>
  </si>
  <si>
    <t>41</t>
  </si>
  <si>
    <t>из них: ассистент (помощник)</t>
  </si>
  <si>
    <t>42</t>
  </si>
  <si>
    <t>сурдопереводчик</t>
  </si>
  <si>
    <t>43</t>
  </si>
  <si>
    <t>тифлосурдопереводчик</t>
  </si>
  <si>
    <t>44</t>
  </si>
  <si>
    <t>Из общей численности педагогических работников (строка 06): персонал, работающий в подразделениях (группах) дошкольного образования</t>
  </si>
  <si>
    <t>45</t>
  </si>
  <si>
    <t>из них воспитатели</t>
  </si>
  <si>
    <t>46</t>
  </si>
  <si>
    <t>персонал, работающий в классах очно-заочного и заочного обучения, учебно-консультационных пунктах</t>
  </si>
  <si>
    <t>47</t>
  </si>
  <si>
    <t>из них учителя</t>
  </si>
  <si>
    <t>48</t>
  </si>
  <si>
    <t>персонал, работающий в отдельных классах для обучающихся с ограниченными возможностями здоровья</t>
  </si>
  <si>
    <t>49</t>
  </si>
  <si>
    <t>из них учителя - всего</t>
  </si>
  <si>
    <t>50</t>
  </si>
  <si>
    <t>из них учителя, осуществляющие деятельность по реализации программ начального общего образования</t>
  </si>
  <si>
    <t>51</t>
  </si>
  <si>
    <t>персонал, получающий надбавки за работу с лицами с ОВЗ, находищимися на совместном обучении</t>
  </si>
  <si>
    <t>Из общей численности учителей-дефектологов (строка 29 графа 3) - учителя, имеющие специальное дефектологическое образование</t>
  </si>
  <si>
    <t>Справка 2.</t>
  </si>
  <si>
    <t>Численность руководителей (из строки 02), прошедших в течение последних трех лет повышение квалификации и (или) профессиональную переподготовку</t>
  </si>
  <si>
    <t>из них директор (чел)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</si>
  <si>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</si>
  <si>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из них учителя (чел)</t>
  </si>
  <si>
    <t>Кроме того (кроме строки 01), численность медицинских работников (сумма строк 60,61) (чел)</t>
  </si>
  <si>
    <t>из них женщин (чел)</t>
  </si>
  <si>
    <t>в том числе: врачи всех специальностей (чел)</t>
  </si>
  <si>
    <t>медицинские сестры (чел)</t>
  </si>
  <si>
    <t>Из строки 07 графы 3 численность учителей, использующих в учебном процессе персональные компьютеры (чел)</t>
  </si>
  <si>
    <r>
      <t xml:space="preserve">3.2. Распределение персонала по стажу работы
</t>
    </r>
    <r>
      <rPr>
        <i/>
        <sz val="11"/>
        <color theme="1"/>
        <rFont val="Calibri"/>
        <family val="2"/>
        <charset val="204"/>
        <scheme val="minor"/>
      </rPr>
      <t>(без внешних совместителей и работавших по договорам гражданско-правового характера)</t>
    </r>
  </si>
  <si>
    <t>Код по ОКЕИ: человек – 792</t>
  </si>
  <si>
    <t>Всего (сумма граф 4-9)</t>
  </si>
  <si>
    <t>Из графы 3 – имеют общий стаж работы, лет</t>
  </si>
  <si>
    <t>Из гр. 3 имеют стаж педагогической работы (сумма граф 11-16)</t>
  </si>
  <si>
    <t>Из графы 10 – имеют педагогический стаж работы, лет</t>
  </si>
  <si>
    <t>Не имеют стажа педагогической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</si>
  <si>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</si>
  <si>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</si>
  <si>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</si>
  <si>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</si>
  <si>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</si>
  <si>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</si>
  <si>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 xml:space="preserve">персонал, работающий в классах очно-заочного и заочного обучения, учебно-консультационных пунктах </t>
  </si>
  <si>
    <t xml:space="preserve">персонал, работающий в отдельных классах для обучающихся с ограниченными возможностями здоровья </t>
  </si>
  <si>
    <t xml:space="preserve">из них учителя, осуществляющие деятельность по реализации программ начального общего образования 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</si>
  <si>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</si>
  <si>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</si>
  <si>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№
строки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</si>
  <si>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</si>
  <si>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</si>
  <si>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</si>
  <si>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 xml:space="preserve">   в том числе:
      руководящие работники – всего</t>
  </si>
  <si>
    <t xml:space="preserve">   педагогические работники - всего (сумма строк 04, 25, 26, 30-36)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</si>
  <si>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</si>
  <si>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</si>
  <si>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</si>
  <si>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</si>
  <si>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</si>
  <si>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</si>
  <si>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</si>
  <si>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</si>
  <si>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</si>
  <si>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</si>
  <si>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</si>
  <si>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</si>
  <si>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</si>
  <si>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</si>
  <si>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</si>
  <si>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</si>
  <si>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</si>
  <si>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</si>
  <si>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</si>
  <si>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</si>
  <si>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прочих предметов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</si>
  <si>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</si>
  <si>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</si>
  <si>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</si>
  <si>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</si>
  <si>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</si>
  <si>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 xml:space="preserve">         социальные педагоги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</si>
  <si>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</si>
  <si>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</si>
  <si>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</si>
  <si>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</si>
  <si>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</si>
  <si>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другие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</si>
  <si>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</si>
  <si>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</si>
  <si>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ассистент(помощник)</t>
  </si>
  <si>
    <t xml:space="preserve">            сурдопереводчик</t>
  </si>
  <si>
    <t xml:space="preserve">            тифлосурдопереводчик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</si>
  <si>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</si>
  <si>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из них воспитатели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</si>
  <si>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</si>
  <si>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</si>
  <si>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</si>
  <si>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</si>
  <si>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</si>
  <si>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</si>
  <si>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 xml:space="preserve">   из них женщин (чел)</t>
  </si>
  <si>
    <t xml:space="preserve">      в том числе:
         врачи всех специальностей (чел)</t>
  </si>
  <si>
    <t xml:space="preserve">         медицинские сестры (чел)</t>
  </si>
  <si>
    <r>
      <t xml:space="preserve"> 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</si>
  <si>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 xml:space="preserve">3.3.2. Численность работников, выполняющих  работы по договорам гражданско-правового характера </t>
  </si>
  <si>
    <t>Всего</t>
  </si>
  <si>
    <t xml:space="preserve">из них   численность  работников  организаций 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</si>
  <si>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</si>
  <si>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</si>
  <si>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</si>
  <si>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</si>
  <si>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</si>
  <si>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</si>
  <si>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</si>
  <si>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№ строки</t>
  </si>
  <si>
    <t>Число ставок по штату, единиц</t>
  </si>
  <si>
    <t>Фактически занято, единиц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</si>
  <si>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</si>
  <si>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</si>
  <si>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</si>
  <si>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Численность работников на начало отчетного года (без совместителей и работающих по договорам гражданско-правового характера)</t>
  </si>
  <si>
    <t>Число вакантных должностей, единиц</t>
  </si>
  <si>
    <t>всего</t>
  </si>
  <si>
    <t>работниками списочного состава</t>
  </si>
  <si>
    <t>из них выпускники:</t>
  </si>
  <si>
    <t>из них по собственному желанию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</si>
  <si>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</si>
  <si>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</si>
  <si>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3.5. Распределение персонала без внешних совместителей и работающих по договорам гражданско-правового характера по возрасту и полу</t>
  </si>
  <si>
    <t>Всего (сумма граф 4, 6, 8, 10, 12, 14, 16, 18, 20, 22)</t>
  </si>
  <si>
    <t>Число полных лет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</si>
  <si>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</si>
  <si>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</si>
  <si>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</si>
  <si>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</si>
  <si>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</si>
  <si>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</si>
  <si>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</si>
  <si>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</si>
  <si>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</si>
  <si>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</si>
  <si>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</si>
  <si>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на дату</t>
  </si>
  <si>
    <t>Пол</t>
  </si>
  <si>
    <t>на какую дату считаем возраст</t>
  </si>
  <si>
    <t>Возраст (полных лет)</t>
  </si>
  <si>
    <t>Дата трудоустройства</t>
  </si>
  <si>
    <t xml:space="preserve">На какую дату считаем стаж </t>
  </si>
  <si>
    <t>Дата трудоустройства на пед.работу</t>
  </si>
  <si>
    <t>Педагогический стаж (полных лет)</t>
  </si>
  <si>
    <t>Дата трудоустройства в данную организацию</t>
  </si>
  <si>
    <t>Стаж в данной организации</t>
  </si>
  <si>
    <t>Выпускник?</t>
  </si>
  <si>
    <t>Дата выбытия</t>
  </si>
  <si>
    <t>Причина увольнения</t>
  </si>
  <si>
    <t>Дата повышения квалификации или профпереподготовки</t>
  </si>
  <si>
    <t>Сколько лет с повышения квалификации</t>
  </si>
  <si>
    <t>Менее 3 лет?</t>
  </si>
  <si>
    <t>Дата прохождения аттестации</t>
  </si>
  <si>
    <t>Сколько лет прошло после аттестации</t>
  </si>
  <si>
    <t>Менее 5 лет?</t>
  </si>
  <si>
    <t>Квалификационная категория</t>
  </si>
  <si>
    <t>Должность</t>
  </si>
  <si>
    <t>Учитывать в отчетах</t>
  </si>
  <si>
    <t>Тип договора</t>
  </si>
  <si>
    <t>Работает в другой организации</t>
  </si>
  <si>
    <t>Использует ПК</t>
  </si>
  <si>
    <t>Работает в группах дошкольного образования?</t>
  </si>
  <si>
    <t>Работает в в классах очно-заочного и заочного обучения, учебно-консультационных пунктах?</t>
  </si>
  <si>
    <t>Работает с ОВЗ</t>
  </si>
  <si>
    <t>Имеет надбавку за работу с лицами ОВЗ</t>
  </si>
  <si>
    <t>Имеет специальное дефектологическое образование</t>
  </si>
  <si>
    <t>В какой ступени образования работает</t>
  </si>
  <si>
    <t>Образование</t>
  </si>
  <si>
    <t>Тип образования</t>
  </si>
  <si>
    <t>Ученая степень</t>
  </si>
  <si>
    <t>Ученое звание</t>
  </si>
  <si>
    <t>Курсы ФГОС</t>
  </si>
  <si>
    <t>Дата окончания курсов ФГОС</t>
  </si>
  <si>
    <t>Курсы ОВЗ</t>
  </si>
  <si>
    <t>Дата окончания курсов ОВЗ</t>
  </si>
  <si>
    <t>Курсы охрана труда</t>
  </si>
  <si>
    <t>Дата окончания курсов охраны труда</t>
  </si>
  <si>
    <t>Курсы ПМП</t>
  </si>
  <si>
    <t>Дата окончания курсов ПМП</t>
  </si>
  <si>
    <t>Курсы ПК</t>
  </si>
  <si>
    <t>Дата окончания курсов ПК</t>
  </si>
  <si>
    <t>Номер трудовой книжки</t>
  </si>
  <si>
    <t>Номер паспорта</t>
  </si>
  <si>
    <t>СНИЛС</t>
  </si>
  <si>
    <t>Номер медицинского полиса</t>
  </si>
  <si>
    <t>ИНН</t>
  </si>
  <si>
    <t>Телефон</t>
  </si>
  <si>
    <t>Адрес</t>
  </si>
  <si>
    <t>Прописка</t>
  </si>
  <si>
    <t>Гражданство</t>
  </si>
  <si>
    <t>Статус отпуска</t>
  </si>
  <si>
    <t>Примечание</t>
  </si>
  <si>
    <t>период зачисления / выбытия</t>
  </si>
  <si>
    <t xml:space="preserve">Фамилия </t>
  </si>
  <si>
    <t>Имя</t>
  </si>
  <si>
    <t>Отчество</t>
  </si>
  <si>
    <t>ФИО</t>
  </si>
  <si>
    <t>Дата рождения</t>
  </si>
  <si>
    <t>Общий стаж (полных дет)</t>
  </si>
  <si>
    <t>Итого</t>
  </si>
  <si>
    <t>Среднее</t>
  </si>
  <si>
    <t>Более 3 лет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</si>
  <si>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theme="1"/>
        <rFont val="Calibri"/>
        <family val="2"/>
        <charset val="204"/>
      </rPr>
      <t>(без внешних совместителей и работающих по договорам гражданско-правового характера)</t>
    </r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</si>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</sst>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0"/>
    <numFmt numFmtId="165" formatCode="\(00\)"/>
  </numFmts>
  <fonts count="23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3">
    <xf numFmtId="0" fontId="0" fillId="0" borderId="0" xfId="0"/>
    <xf numFmtId="0" fontId="5" fillId="3" borderId="3" xfId="0" applyFont="1" applyFill="1" applyBorder="1" applyAlignment="1" applyProtection="1">
      <alignment horizontal="left" vertical="center" wrapText="1" indent="1"/>
      <protection locked="0" hidden="1"/>
    </xf>
    <xf numFmtId="0" fontId="6" fillId="3" borderId="3" xfId="0" quotePrefix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left" vertical="center" wrapText="1" indent="4"/>
      <protection locked="0" hidden="1"/>
    </xf>
    <xf numFmtId="0" fontId="6" fillId="2" borderId="3" xfId="0" quotePrefix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left" vertical="center" wrapText="1" indent="2"/>
      <protection locked="0" hidden="1"/>
    </xf>
    <xf numFmtId="0" fontId="5" fillId="4" borderId="3" xfId="0" applyFont="1" applyFill="1" applyBorder="1" applyAlignment="1" applyProtection="1">
      <alignment horizontal="left" vertical="center" wrapText="1" indent="3"/>
      <protection locked="0" hidden="1"/>
    </xf>
    <xf numFmtId="0" fontId="5" fillId="2" borderId="3" xfId="0" applyFont="1" applyFill="1" applyBorder="1" applyAlignment="1" applyProtection="1">
      <alignment horizontal="left" vertical="center" wrapText="1" indent="5"/>
      <protection locked="0" hidden="1"/>
    </xf>
    <xf numFmtId="0" fontId="5" fillId="2" borderId="3" xfId="0" applyFont="1" applyFill="1" applyBorder="1" applyAlignment="1" applyProtection="1">
      <alignment horizontal="left" vertical="center" wrapText="1"/>
      <protection locked="0" hidden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3" fillId="4" borderId="3" xfId="0" applyFont="1" applyFill="1" applyBorder="1" applyAlignment="1" applyProtection="1">
      <alignment horizontal="left" vertical="center" wrapText="1"/>
      <protection locked="0" hidden="1"/>
    </xf>
    <xf numFmtId="0" fontId="2" fillId="4" borderId="3" xfId="0" quotePrefix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left" vertical="center" wrapText="1"/>
      <protection locked="0" hidden="1"/>
    </xf>
    <xf numFmtId="0" fontId="6" fillId="4" borderId="3" xfId="0" quotePrefix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left" vertical="center" wrapText="1" indent="7"/>
      <protection locked="0" hidden="1"/>
    </xf>
    <xf numFmtId="0" fontId="5" fillId="2" borderId="3" xfId="0" applyFont="1" applyFill="1" applyBorder="1" applyAlignment="1" applyProtection="1">
      <alignment horizontal="left" vertical="center" wrapText="1" indent="6"/>
      <protection locked="0" hidden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3" xfId="1" applyFont="1" applyBorder="1" applyAlignment="1" applyProtection="1">
      <alignment horizontal="center" vertical="top" wrapText="1"/>
      <protection locked="0" hidden="1"/>
    </xf>
    <xf numFmtId="0" fontId="11" fillId="0" borderId="3" xfId="1" applyFont="1" applyBorder="1" applyAlignment="1">
      <alignment vertical="center" wrapText="1"/>
    </xf>
    <xf numFmtId="164" fontId="10" fillId="0" borderId="3" xfId="1" applyNumberFormat="1" applyFont="1" applyBorder="1" applyAlignment="1">
      <alignment horizontal="center" wrapText="1"/>
    </xf>
    <xf numFmtId="3" fontId="12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9" fillId="2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3" xfId="1" applyFont="1" applyBorder="1" applyAlignment="1">
      <alignment horizontal="left" vertical="center" wrapText="1"/>
    </xf>
    <xf numFmtId="3" fontId="1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Font="1" applyBorder="1" applyAlignment="1">
      <alignment horizontal="center" wrapText="1"/>
    </xf>
    <xf numFmtId="0" fontId="13" fillId="0" borderId="0" xfId="1" applyFont="1" applyAlignment="1">
      <alignment horizontal="justify" wrapText="1"/>
    </xf>
    <xf numFmtId="165" fontId="10" fillId="0" borderId="3" xfId="1" applyNumberFormat="1" applyFont="1" applyBorder="1" applyAlignment="1">
      <alignment horizontal="center" wrapText="1"/>
    </xf>
    <xf numFmtId="3" fontId="9" fillId="2" borderId="0" xfId="1" applyNumberFormat="1" applyFont="1" applyFill="1" applyAlignment="1" applyProtection="1">
      <alignment horizontal="center" vertical="center"/>
      <protection hidden="1"/>
    </xf>
    <xf numFmtId="0" fontId="11" fillId="0" borderId="0" xfId="1" applyFont="1" applyAlignment="1">
      <alignment horizontal="justify" vertical="top" wrapText="1"/>
    </xf>
    <xf numFmtId="0" fontId="13" fillId="0" borderId="0" xfId="1" applyFont="1" applyAlignment="1">
      <alignment horizontal="justify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 applyProtection="1">
      <alignment horizontal="center" vertical="top" wrapText="1"/>
      <protection hidden="1"/>
    </xf>
    <xf numFmtId="0" fontId="10" fillId="0" borderId="3" xfId="1" applyFont="1" applyBorder="1" applyAlignment="1">
      <alignment vertical="center" wrapText="1"/>
    </xf>
    <xf numFmtId="164" fontId="10" fillId="0" borderId="8" xfId="1" applyNumberFormat="1" applyFont="1" applyBorder="1" applyAlignment="1">
      <alignment horizontal="center" wrapText="1"/>
    </xf>
    <xf numFmtId="4" fontId="1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>
      <alignment wrapText="1"/>
    </xf>
    <xf numFmtId="165" fontId="10" fillId="0" borderId="9" xfId="1" applyNumberFormat="1" applyFont="1" applyBorder="1" applyAlignment="1">
      <alignment horizontal="center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center" wrapText="1"/>
    </xf>
    <xf numFmtId="0" fontId="15" fillId="0" borderId="3" xfId="0" quotePrefix="1" applyFont="1" applyFill="1" applyBorder="1" applyAlignment="1">
      <alignment horizontal="center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>
      <alignment horizontal="left" vertical="center" wrapText="1" indent="1"/>
    </xf>
    <xf numFmtId="0" fontId="6" fillId="7" borderId="3" xfId="0" applyFont="1" applyFill="1" applyBorder="1" applyAlignment="1">
      <alignment horizontal="left" vertical="center" wrapText="1" indent="4"/>
    </xf>
    <xf numFmtId="0" fontId="6" fillId="5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 indent="5"/>
    </xf>
    <xf numFmtId="0" fontId="15" fillId="0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left" vertical="center" wrapText="1" indent="7"/>
    </xf>
    <xf numFmtId="0" fontId="6" fillId="7" borderId="3" xfId="0" applyFont="1" applyFill="1" applyBorder="1" applyAlignment="1">
      <alignment horizontal="left" vertical="center" wrapText="1" indent="6"/>
    </xf>
    <xf numFmtId="0" fontId="6" fillId="7" borderId="3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 indent="2"/>
    </xf>
    <xf numFmtId="0" fontId="6" fillId="5" borderId="3" xfId="0" applyFont="1" applyFill="1" applyBorder="1" applyAlignment="1">
      <alignment horizontal="left" vertical="center" wrapText="1" indent="3"/>
    </xf>
    <xf numFmtId="0" fontId="6" fillId="7" borderId="3" xfId="0" applyFont="1" applyFill="1" applyBorder="1" applyAlignment="1">
      <alignment horizontal="left" vertical="center" wrapText="1" indent="3"/>
    </xf>
    <xf numFmtId="0" fontId="6" fillId="7" borderId="3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2" fillId="5" borderId="3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14" fontId="15" fillId="0" borderId="2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14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14" fontId="15" fillId="5" borderId="0" xfId="0" applyNumberFormat="1" applyFont="1" applyFill="1" applyBorder="1" applyAlignment="1" applyProtection="1">
      <alignment horizontal="center" vertical="center" wrapText="1"/>
      <protection locked="0"/>
    </xf>
    <xf numFmtId="14" fontId="15" fillId="5" borderId="4" xfId="0" applyNumberFormat="1" applyFont="1" applyFill="1" applyBorder="1" applyAlignment="1" applyProtection="1">
      <alignment vertical="center" wrapText="1"/>
      <protection locked="0"/>
    </xf>
    <xf numFmtId="14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textRotation="90" wrapText="1"/>
    </xf>
    <xf numFmtId="0" fontId="17" fillId="8" borderId="0" xfId="0" applyFont="1" applyFill="1" applyBorder="1" applyAlignment="1">
      <alignment horizontal="center" vertical="center" wrapText="1"/>
    </xf>
    <xf numFmtId="2" fontId="17" fillId="8" borderId="0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  <protection locked="0" hidden="1"/>
    </xf>
    <xf numFmtId="0" fontId="19" fillId="8" borderId="3" xfId="0" applyFont="1" applyFill="1" applyBorder="1" applyAlignment="1" applyProtection="1">
      <alignment horizontal="center" vertical="center" wrapText="1"/>
      <protection locked="0" hidden="1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8" borderId="3" xfId="0" applyFont="1" applyFill="1" applyBorder="1" applyAlignment="1" applyProtection="1">
      <alignment horizontal="center" vertical="center" wrapText="1"/>
      <protection locked="0" hidden="1"/>
    </xf>
    <xf numFmtId="0" fontId="17" fillId="0" borderId="3" xfId="0" applyFont="1" applyFill="1" applyBorder="1" applyAlignment="1" applyProtection="1">
      <alignment horizontal="center" vertical="center" wrapText="1"/>
      <protection locked="0" hidden="1"/>
    </xf>
    <xf numFmtId="2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4" fontId="2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textRotation="90" wrapText="1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2" fontId="15" fillId="9" borderId="13" xfId="0" applyNumberFormat="1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2" fontId="15" fillId="9" borderId="11" xfId="0" applyNumberFormat="1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textRotation="90" wrapText="1"/>
    </xf>
    <xf numFmtId="0" fontId="15" fillId="9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textRotation="90" wrapText="1"/>
    </xf>
    <xf numFmtId="0" fontId="15" fillId="0" borderId="0" xfId="0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4" fillId="13" borderId="3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3" xfId="0" quotePrefix="1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left" vertical="center" wrapText="1" indent="1"/>
      <protection locked="0"/>
    </xf>
    <xf numFmtId="0" fontId="5" fillId="6" borderId="3" xfId="0" quotePrefix="1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left" vertical="center" wrapText="1" indent="4"/>
      <protection locked="0"/>
    </xf>
    <xf numFmtId="0" fontId="5" fillId="7" borderId="3" xfId="0" quotePrefix="1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5" fillId="9" borderId="3" xfId="0" applyFont="1" applyFill="1" applyBorder="1" applyAlignment="1" applyProtection="1">
      <alignment horizontal="left" vertical="center" wrapText="1"/>
      <protection locked="0"/>
    </xf>
    <xf numFmtId="0" fontId="5" fillId="9" borderId="3" xfId="0" quotePrefix="1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left" vertical="center" wrapText="1" indent="5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7" fillId="13" borderId="3" xfId="0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 applyProtection="1">
      <alignment horizontal="left" vertical="center" wrapText="1" indent="7"/>
      <protection locked="0"/>
    </xf>
    <xf numFmtId="0" fontId="5" fillId="8" borderId="3" xfId="0" applyFont="1" applyFill="1" applyBorder="1" applyAlignment="1" applyProtection="1">
      <alignment horizontal="left" vertical="center" wrapText="1" indent="4"/>
      <protection locked="0"/>
    </xf>
    <xf numFmtId="0" fontId="5" fillId="11" borderId="3" xfId="0" applyFont="1" applyFill="1" applyBorder="1" applyAlignment="1" applyProtection="1">
      <alignment horizontal="left" vertical="center" wrapText="1" indent="4"/>
      <protection locked="0"/>
    </xf>
    <xf numFmtId="0" fontId="5" fillId="12" borderId="3" xfId="0" applyFont="1" applyFill="1" applyBorder="1" applyAlignment="1" applyProtection="1">
      <alignment horizontal="left" vertical="center" wrapText="1" indent="6"/>
      <protection locked="0"/>
    </xf>
    <xf numFmtId="0" fontId="5" fillId="7" borderId="3" xfId="0" applyFont="1" applyFill="1" applyBorder="1" applyAlignment="1" applyProtection="1">
      <alignment horizontal="left" vertical="center" wrapText="1" indent="2"/>
      <protection locked="0"/>
    </xf>
    <xf numFmtId="0" fontId="5" fillId="5" borderId="3" xfId="0" applyFont="1" applyFill="1" applyBorder="1" applyAlignment="1" applyProtection="1">
      <alignment horizontal="left" vertical="center" wrapText="1" indent="3"/>
      <protection locked="0"/>
    </xf>
    <xf numFmtId="0" fontId="5" fillId="7" borderId="3" xfId="0" applyFont="1" applyFill="1" applyBorder="1" applyAlignment="1" applyProtection="1">
      <alignment horizontal="left" vertical="center" wrapText="1" indent="5"/>
      <protection locked="0"/>
    </xf>
    <xf numFmtId="0" fontId="5" fillId="7" borderId="3" xfId="0" applyFont="1" applyFill="1" applyBorder="1" applyAlignment="1" applyProtection="1">
      <alignment horizontal="left" vertical="center" wrapText="1" indent="3"/>
      <protection locked="0"/>
    </xf>
    <xf numFmtId="0" fontId="5" fillId="7" borderId="3" xfId="0" applyFont="1" applyFill="1" applyBorder="1" applyAlignment="1" applyProtection="1">
      <alignment horizontal="left" vertical="center" wrapText="1"/>
      <protection locked="0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5" fillId="7" borderId="16" xfId="0" applyFont="1" applyFill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18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16" xfId="0" applyFont="1" applyFill="1" applyBorder="1" applyAlignment="1" applyProtection="1">
      <alignment horizontal="center" vertical="center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2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textRotation="90" wrapText="1"/>
    </xf>
    <xf numFmtId="0" fontId="17" fillId="7" borderId="4" xfId="0" applyFont="1" applyFill="1" applyBorder="1" applyAlignment="1">
      <alignment horizontal="center" vertical="center" textRotation="90" wrapText="1"/>
    </xf>
    <xf numFmtId="0" fontId="17" fillId="7" borderId="5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 applyProtection="1">
      <alignment horizontal="center" vertical="center" wrapText="1"/>
      <protection locked="0"/>
    </xf>
    <xf numFmtId="0" fontId="3" fillId="13" borderId="19" xfId="0" applyFont="1" applyFill="1" applyBorder="1" applyAlignment="1" applyProtection="1">
      <alignment horizontal="center" vertical="center" wrapText="1"/>
      <protection locked="0"/>
    </xf>
    <xf numFmtId="0" fontId="3" fillId="13" borderId="17" xfId="0" applyFont="1" applyFill="1" applyBorder="1" applyAlignment="1" applyProtection="1">
      <alignment horizontal="center" vertical="center" wrapText="1"/>
      <protection locked="0"/>
    </xf>
    <xf numFmtId="0" fontId="3" fillId="13" borderId="6" xfId="0" applyFont="1" applyFill="1" applyBorder="1" applyAlignment="1" applyProtection="1">
      <alignment horizontal="center" vertical="center" wrapText="1"/>
      <protection locked="0"/>
    </xf>
    <xf numFmtId="0" fontId="3" fillId="13" borderId="20" xfId="0" applyFont="1" applyFill="1" applyBorder="1" applyAlignment="1" applyProtection="1">
      <alignment horizontal="center" vertical="center" wrapText="1"/>
      <protection locked="0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62">
    <dxf>
      <font>
        <strike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ont>
        <color rgb="FFFFFFFF"/>
      </font>
    </dxf>
    <dxf>
      <fill>
        <patternFill patternType="darkGrid">
          <fgColor rgb="FFFFFF00"/>
        </patternFill>
      </fill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D8E4BC"/>
      </font>
    </dxf>
    <dxf>
      <font>
        <color rgb="FFD8E4BC"/>
      </font>
    </dxf>
    <dxf>
      <font>
        <color rgb="FFC4D79B"/>
      </font>
    </dxf>
    <dxf>
      <font>
        <color rgb="FFD8E4BC"/>
      </font>
    </dxf>
    <dxf>
      <font>
        <color rgb="FFC4D79B"/>
      </font>
    </dxf>
    <dxf>
      <font>
        <color rgb="FFFFFFFF"/>
      </font>
    </dxf>
    <dxf>
      <font>
        <color theme="0"/>
      </font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FFFFFF"/>
      </font>
    </dxf>
    <dxf>
      <fill>
        <patternFill patternType="darkGrid">
          <fgColor rgb="FFFFFF00"/>
        </patternFill>
      </fill>
    </dxf>
    <dxf>
      <font>
        <color rgb="FFFFFFFF"/>
      </font>
    </dxf>
    <dxf>
      <fill>
        <patternFill patternType="darkGrid">
          <fgColor rgb="FFFFFF00"/>
          <bgColor rgb="FFFFFFFF"/>
        </patternFill>
      </fill>
    </dxf>
    <dxf>
      <font>
        <color rgb="FFD8E4BC"/>
      </font>
    </dxf>
    <dxf>
      <font>
        <color rgb="FFD8E4BC"/>
      </font>
    </dxf>
    <dxf>
      <font>
        <color rgb="FFC4D79B"/>
      </font>
    </dxf>
    <dxf>
      <font>
        <color rgb="FFD8E4BC"/>
      </font>
    </dxf>
    <dxf>
      <font>
        <color rgb="FFC4D79B"/>
      </font>
    </dxf>
    <dxf>
      <font>
        <color rgb="FFFFFFFF"/>
      </font>
    </dxf>
  </dxfs>
  <tableStyles count="0" defaultTableStyle="TableStyleMedium2" defaultPivotStyle="PivotStyleLight16"/>
  <colors>
    <mruColors>
      <color rgb="FFD8E4B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101-5466/AppData/Roaming/Microsoft/Excel/!3%20&#1059;&#1095;&#1077;&#1090;%20&#1087;&#1077;&#1088;&#1089;&#1086;&#1085;&#1072;&#1083;&#1072;%20&#1076;&#1083;&#1103;%20&#1054;&#1054;1%202020_&#1057;&#1077;&#1085;&#1090;&#1103;&#1073;&#1088;&#1100;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3.1"/>
      <sheetName val="3.2"/>
      <sheetName val="3.3.1"/>
      <sheetName val="3.3.2"/>
      <sheetName val="3.4"/>
      <sheetName val="3.5"/>
      <sheetName val="Данные"/>
      <sheetName val="Диа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м</v>
          </cell>
          <cell r="B2" t="str">
            <v>с/ж</v>
          </cell>
          <cell r="F2" t="str">
            <v>высш.</v>
          </cell>
          <cell r="H2" t="str">
            <v>пед.</v>
          </cell>
          <cell r="J2" t="str">
            <v>д.н.</v>
          </cell>
          <cell r="M2" t="str">
            <v>проф.</v>
          </cell>
          <cell r="R2" t="str">
            <v>дошк.</v>
          </cell>
          <cell r="U2" t="str">
            <v>директор</v>
          </cell>
          <cell r="Y2" t="str">
            <v>да</v>
          </cell>
          <cell r="AB2" t="str">
            <v>высш.</v>
          </cell>
          <cell r="AE2" t="str">
            <v>трудовой</v>
          </cell>
          <cell r="AG2" t="str">
            <v>отпуск по уходу за ребенком</v>
          </cell>
        </row>
        <row r="3">
          <cell r="A3" t="str">
            <v>ж</v>
          </cell>
          <cell r="B3" t="str">
            <v>др.</v>
          </cell>
          <cell r="F3" t="str">
            <v>СПО ССЗ</v>
          </cell>
          <cell r="H3" t="str">
            <v>др.</v>
          </cell>
          <cell r="J3" t="str">
            <v>к.н.</v>
          </cell>
          <cell r="M3" t="str">
            <v>доц.</v>
          </cell>
          <cell r="R3" t="str">
            <v>нач.</v>
          </cell>
          <cell r="U3" t="str">
            <v>заместитель директора</v>
          </cell>
          <cell r="Y3" t="str">
            <v>нет</v>
          </cell>
          <cell r="AB3" t="str">
            <v>1 к.к.</v>
          </cell>
          <cell r="AE3" t="str">
            <v>вн. совместит.</v>
          </cell>
          <cell r="AG3" t="str">
            <v>декретный отпуск</v>
          </cell>
        </row>
        <row r="4">
          <cell r="F4" t="str">
            <v>СПО КРС</v>
          </cell>
          <cell r="R4" t="str">
            <v>5-9 (ООО)</v>
          </cell>
          <cell r="U4" t="str">
            <v>руководитель филиала</v>
          </cell>
          <cell r="AB4" t="str">
            <v>СЗД</v>
          </cell>
          <cell r="AE4" t="str">
            <v>ГПД</v>
          </cell>
          <cell r="AG4" t="str">
            <v>длительный отпуск</v>
          </cell>
        </row>
        <row r="5">
          <cell r="F5" t="str">
            <v>др.</v>
          </cell>
          <cell r="R5" t="str">
            <v>10-11 (СОО)</v>
          </cell>
          <cell r="U5" t="str">
            <v>другой руководитель</v>
          </cell>
          <cell r="AB5" t="str">
            <v>нет</v>
          </cell>
        </row>
        <row r="6">
          <cell r="U6" t="str">
            <v>учитель начального ОО</v>
          </cell>
        </row>
        <row r="7">
          <cell r="U7" t="str">
            <v>русский язык</v>
          </cell>
        </row>
        <row r="8">
          <cell r="U8" t="str">
            <v>языки народов России</v>
          </cell>
        </row>
        <row r="9">
          <cell r="U9" t="str">
            <v>история, экономика, право, обществознание</v>
          </cell>
        </row>
        <row r="10">
          <cell r="U10" t="str">
            <v>информатика и ИКТ</v>
          </cell>
        </row>
        <row r="11">
          <cell r="U11" t="str">
            <v>физика</v>
          </cell>
        </row>
        <row r="12">
          <cell r="U12" t="str">
            <v>математика</v>
          </cell>
        </row>
        <row r="13">
          <cell r="U13" t="str">
            <v>химия</v>
          </cell>
        </row>
        <row r="14">
          <cell r="U14" t="str">
            <v>география</v>
          </cell>
        </row>
        <row r="15">
          <cell r="U15" t="str">
            <v>биология</v>
          </cell>
        </row>
        <row r="16">
          <cell r="U16" t="str">
            <v>английский язык</v>
          </cell>
        </row>
        <row r="17">
          <cell r="U17" t="str">
            <v>немецкий язык</v>
          </cell>
        </row>
        <row r="18">
          <cell r="U18" t="str">
            <v>французский язык</v>
          </cell>
        </row>
        <row r="19">
          <cell r="U19" t="str">
            <v>другой язык</v>
          </cell>
        </row>
        <row r="20">
          <cell r="U20" t="str">
            <v>физкультуры</v>
          </cell>
        </row>
        <row r="21">
          <cell r="U21" t="str">
            <v>труд. Обучения (технологии)</v>
          </cell>
        </row>
        <row r="22">
          <cell r="U22" t="str">
            <v>музыки и пения</v>
          </cell>
        </row>
        <row r="23">
          <cell r="U23" t="str">
            <v>ИЗО, черчения</v>
          </cell>
        </row>
        <row r="24">
          <cell r="U24" t="str">
            <v>ОБЖ</v>
          </cell>
        </row>
        <row r="25">
          <cell r="U25" t="str">
            <v>прочие предметы</v>
          </cell>
        </row>
        <row r="26">
          <cell r="U26" t="str">
            <v>учитель-логопед</v>
          </cell>
        </row>
        <row r="27">
          <cell r="U27" t="str">
            <v>олигофренопедагог</v>
          </cell>
        </row>
        <row r="28">
          <cell r="U28" t="str">
            <v>тифлопедагог</v>
          </cell>
        </row>
        <row r="29">
          <cell r="U29" t="str">
            <v>сурдопедагог</v>
          </cell>
        </row>
        <row r="30">
          <cell r="U30" t="str">
            <v>другой дефектолог</v>
          </cell>
        </row>
        <row r="31">
          <cell r="U31" t="str">
            <v>социальный педагог</v>
          </cell>
        </row>
        <row r="32">
          <cell r="U32" t="str">
            <v>педагог допобразования</v>
          </cell>
        </row>
        <row r="33">
          <cell r="U33" t="str">
            <v>педагог-психолог</v>
          </cell>
        </row>
        <row r="34">
          <cell r="U34" t="str">
            <v>воспитатель</v>
          </cell>
        </row>
        <row r="35">
          <cell r="U35" t="str">
            <v>мастер производственного обучения</v>
          </cell>
        </row>
        <row r="36">
          <cell r="U36" t="str">
            <v>тьютор</v>
          </cell>
        </row>
        <row r="37">
          <cell r="U37" t="str">
            <v>другое</v>
          </cell>
        </row>
        <row r="38">
          <cell r="U38" t="str">
            <v>учебно-вспомогательный персонал</v>
          </cell>
        </row>
        <row r="39">
          <cell r="U39" t="str">
            <v>ассистент (помощник)</v>
          </cell>
        </row>
        <row r="40">
          <cell r="U40" t="str">
            <v>сурдопереводчик</v>
          </cell>
        </row>
        <row r="41">
          <cell r="U41" t="str">
            <v>тифлосурдопереводчик</v>
          </cell>
        </row>
        <row r="42">
          <cell r="U42" t="str">
            <v>другой иной персонал</v>
          </cell>
        </row>
        <row r="43">
          <cell r="U43" t="str">
            <v>врач</v>
          </cell>
        </row>
        <row r="44">
          <cell r="U44" t="str">
            <v>медсестра</v>
          </cell>
        </row>
        <row r="45">
          <cell r="U45" t="str">
            <v>сотрудник охраны</v>
          </cell>
        </row>
        <row r="46">
          <cell r="U46" t="str">
            <v>бухгалтер</v>
          </cell>
        </row>
        <row r="47">
          <cell r="U47" t="str">
            <v>вахтер</v>
          </cell>
        </row>
        <row r="48">
          <cell r="U48" t="str">
            <v>гл.специалист по защите информации</v>
          </cell>
        </row>
        <row r="49">
          <cell r="U49" t="str">
            <v>дворник</v>
          </cell>
        </row>
        <row r="50">
          <cell r="U50" t="str">
            <v>концертмейстер</v>
          </cell>
        </row>
        <row r="51">
          <cell r="U51" t="str">
            <v>методист</v>
          </cell>
        </row>
        <row r="52">
          <cell r="U52" t="str">
            <v>настройщик</v>
          </cell>
        </row>
        <row r="53">
          <cell r="U53">
            <v>0</v>
          </cell>
        </row>
        <row r="54">
          <cell r="U54" t="str">
            <v>программист</v>
          </cell>
        </row>
        <row r="55">
          <cell r="U55" t="str">
            <v>системный администратор</v>
          </cell>
        </row>
        <row r="56">
          <cell r="U56" t="str">
            <v>специалист по закупкам</v>
          </cell>
        </row>
        <row r="57">
          <cell r="U57" t="str">
            <v>уборщик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P77"/>
  <sheetViews>
    <sheetView topLeftCell="A10" zoomScale="60" zoomScaleNormal="60" workbookViewId="0">
      <selection activeCell="N39" sqref="N39"/>
    </sheetView>
  </sheetViews>
  <sheetFormatPr defaultRowHeight="14.5"/>
  <cols>
    <col min="1" max="1" width="63.7265625" customWidth="1"/>
    <col min="5" max="5" width="15" customWidth="1"/>
    <col min="10" max="10" width="18.7265625" customWidth="1"/>
    <col min="11" max="11" width="18" customWidth="1"/>
    <col min="12" max="12" width="19" customWidth="1"/>
    <col min="15" max="15" width="12" customWidth="1"/>
    <col min="16" max="16" width="15.453125" customWidth="1"/>
  </cols>
  <sheetData>
    <row r="1" spans="1:16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5" customHeight="1">
      <c r="A2" s="153" t="s">
        <v>315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ht="15" customHeight="1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" customHeight="1">
      <c r="A4" s="138" t="s">
        <v>1</v>
      </c>
      <c r="B4" s="138" t="s">
        <v>2</v>
      </c>
      <c r="C4" s="138" t="s">
        <v>3</v>
      </c>
      <c r="D4" s="156" t="s">
        <v>4</v>
      </c>
      <c r="E4" s="157"/>
      <c r="F4" s="157"/>
      <c r="G4" s="157"/>
      <c r="H4" s="157"/>
      <c r="I4" s="157"/>
      <c r="J4" s="157"/>
      <c r="K4" s="157"/>
      <c r="L4" s="158"/>
      <c r="M4" s="156" t="s">
        <v>5</v>
      </c>
      <c r="N4" s="157"/>
      <c r="O4" s="158"/>
      <c r="P4" s="138" t="s">
        <v>6</v>
      </c>
    </row>
    <row r="5" spans="1:16" ht="15" customHeight="1">
      <c r="A5" s="155"/>
      <c r="B5" s="155"/>
      <c r="C5" s="155"/>
      <c r="D5" s="159"/>
      <c r="E5" s="160"/>
      <c r="F5" s="160"/>
      <c r="G5" s="160"/>
      <c r="H5" s="160"/>
      <c r="I5" s="160"/>
      <c r="J5" s="160"/>
      <c r="K5" s="160"/>
      <c r="L5" s="161"/>
      <c r="M5" s="159"/>
      <c r="N5" s="160"/>
      <c r="O5" s="161"/>
      <c r="P5" s="155"/>
    </row>
    <row r="6" spans="1:16">
      <c r="A6" s="155"/>
      <c r="B6" s="155"/>
      <c r="C6" s="155"/>
      <c r="D6" s="162"/>
      <c r="E6" s="163"/>
      <c r="F6" s="163"/>
      <c r="G6" s="163"/>
      <c r="H6" s="163"/>
      <c r="I6" s="163"/>
      <c r="J6" s="163"/>
      <c r="K6" s="163"/>
      <c r="L6" s="164"/>
      <c r="M6" s="162"/>
      <c r="N6" s="163"/>
      <c r="O6" s="164"/>
      <c r="P6" s="155"/>
    </row>
    <row r="7" spans="1:16" ht="15" customHeight="1">
      <c r="A7" s="155"/>
      <c r="B7" s="155"/>
      <c r="C7" s="155"/>
      <c r="D7" s="138" t="s">
        <v>7</v>
      </c>
      <c r="E7" s="138" t="s">
        <v>8</v>
      </c>
      <c r="F7" s="156" t="s">
        <v>9</v>
      </c>
      <c r="G7" s="157"/>
      <c r="H7" s="157"/>
      <c r="I7" s="158"/>
      <c r="J7" s="138" t="s">
        <v>10</v>
      </c>
      <c r="K7" s="138" t="s">
        <v>11</v>
      </c>
      <c r="L7" s="138" t="s">
        <v>12</v>
      </c>
      <c r="M7" s="195" t="s">
        <v>13</v>
      </c>
      <c r="N7" s="196"/>
      <c r="O7" s="150" t="s">
        <v>14</v>
      </c>
      <c r="P7" s="155"/>
    </row>
    <row r="8" spans="1:16" ht="15" customHeight="1">
      <c r="A8" s="155"/>
      <c r="B8" s="155"/>
      <c r="C8" s="155"/>
      <c r="D8" s="155"/>
      <c r="E8" s="155"/>
      <c r="F8" s="159"/>
      <c r="G8" s="160"/>
      <c r="H8" s="160"/>
      <c r="I8" s="161"/>
      <c r="J8" s="155"/>
      <c r="K8" s="155"/>
      <c r="L8" s="155"/>
      <c r="M8" s="197"/>
      <c r="N8" s="198"/>
      <c r="O8" s="165"/>
      <c r="P8" s="155"/>
    </row>
    <row r="9" spans="1:16">
      <c r="A9" s="155"/>
      <c r="B9" s="155"/>
      <c r="C9" s="155"/>
      <c r="D9" s="155"/>
      <c r="E9" s="155"/>
      <c r="F9" s="159"/>
      <c r="G9" s="160"/>
      <c r="H9" s="160"/>
      <c r="I9" s="161"/>
      <c r="J9" s="155"/>
      <c r="K9" s="155"/>
      <c r="L9" s="155"/>
      <c r="M9" s="197"/>
      <c r="N9" s="198"/>
      <c r="O9" s="165"/>
      <c r="P9" s="155"/>
    </row>
    <row r="10" spans="1:16">
      <c r="A10" s="155"/>
      <c r="B10" s="155"/>
      <c r="C10" s="155"/>
      <c r="D10" s="155"/>
      <c r="E10" s="155"/>
      <c r="F10" s="162"/>
      <c r="G10" s="163"/>
      <c r="H10" s="163"/>
      <c r="I10" s="164"/>
      <c r="J10" s="155"/>
      <c r="K10" s="155"/>
      <c r="L10" s="155"/>
      <c r="M10" s="199"/>
      <c r="N10" s="200"/>
      <c r="O10" s="165"/>
      <c r="P10" s="155"/>
    </row>
    <row r="11" spans="1:16" ht="15" customHeight="1">
      <c r="A11" s="155"/>
      <c r="B11" s="155"/>
      <c r="C11" s="155"/>
      <c r="D11" s="155"/>
      <c r="E11" s="155"/>
      <c r="F11" s="148" t="s">
        <v>15</v>
      </c>
      <c r="G11" s="149"/>
      <c r="H11" s="148" t="s">
        <v>16</v>
      </c>
      <c r="I11" s="149"/>
      <c r="J11" s="155"/>
      <c r="K11" s="155"/>
      <c r="L11" s="155"/>
      <c r="M11" s="201" t="s">
        <v>17</v>
      </c>
      <c r="N11" s="201" t="s">
        <v>18</v>
      </c>
      <c r="O11" s="165"/>
      <c r="P11" s="155"/>
    </row>
    <row r="12" spans="1:16" ht="26.25" customHeight="1">
      <c r="A12" s="139"/>
      <c r="B12" s="139"/>
      <c r="C12" s="139"/>
      <c r="D12" s="139"/>
      <c r="E12" s="139"/>
      <c r="F12" s="98" t="s">
        <v>19</v>
      </c>
      <c r="G12" s="98" t="s">
        <v>20</v>
      </c>
      <c r="H12" s="98" t="s">
        <v>21</v>
      </c>
      <c r="I12" s="98" t="s">
        <v>22</v>
      </c>
      <c r="J12" s="139"/>
      <c r="K12" s="139"/>
      <c r="L12" s="139"/>
      <c r="M12" s="202"/>
      <c r="N12" s="202"/>
      <c r="O12" s="151"/>
      <c r="P12" s="139"/>
    </row>
    <row r="13" spans="1:16">
      <c r="A13" s="98">
        <v>1</v>
      </c>
      <c r="B13" s="98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  <c r="I13" s="98">
        <v>9</v>
      </c>
      <c r="J13" s="98">
        <v>10</v>
      </c>
      <c r="K13" s="98">
        <v>11</v>
      </c>
      <c r="L13" s="98">
        <v>12</v>
      </c>
      <c r="M13" s="98">
        <v>13</v>
      </c>
      <c r="N13" s="98">
        <v>14</v>
      </c>
      <c r="O13" s="98">
        <v>15</v>
      </c>
      <c r="P13" s="98">
        <v>16</v>
      </c>
    </row>
    <row r="14" spans="1:16" ht="15">
      <c r="A14" s="99" t="s">
        <v>23</v>
      </c>
      <c r="B14" s="100" t="s">
        <v>24</v>
      </c>
      <c r="C14" s="45">
        <v>76</v>
      </c>
      <c r="D14" s="101">
        <v>46</v>
      </c>
      <c r="E14" s="101">
        <v>45</v>
      </c>
      <c r="F14" s="101">
        <v>0</v>
      </c>
      <c r="G14" s="101">
        <v>1</v>
      </c>
      <c r="H14" s="101">
        <v>0</v>
      </c>
      <c r="I14" s="101">
        <v>0</v>
      </c>
      <c r="J14" s="101">
        <v>30</v>
      </c>
      <c r="K14" s="101">
        <v>19</v>
      </c>
      <c r="L14" s="101">
        <v>0</v>
      </c>
      <c r="M14" s="101">
        <v>13</v>
      </c>
      <c r="N14" s="101">
        <v>30</v>
      </c>
      <c r="O14" s="101">
        <v>70</v>
      </c>
      <c r="P14" s="101"/>
    </row>
    <row r="15" spans="1:16" ht="15.5">
      <c r="A15" s="102" t="s">
        <v>25</v>
      </c>
      <c r="B15" s="103" t="s">
        <v>26</v>
      </c>
      <c r="C15" s="45">
        <v>5</v>
      </c>
      <c r="D15" s="104">
        <v>5</v>
      </c>
      <c r="E15" s="104">
        <v>4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/>
      <c r="N15" s="104"/>
      <c r="O15" s="104">
        <v>5</v>
      </c>
      <c r="P15" s="105"/>
    </row>
    <row r="16" spans="1:16" ht="15.5">
      <c r="A16" s="106" t="s">
        <v>27</v>
      </c>
      <c r="B16" s="107" t="s">
        <v>28</v>
      </c>
      <c r="C16" s="45">
        <v>1</v>
      </c>
      <c r="D16" s="108">
        <v>1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/>
      <c r="N16" s="108"/>
      <c r="O16" s="108">
        <v>1</v>
      </c>
      <c r="P16" s="108"/>
    </row>
    <row r="17" spans="1:16" ht="15.5">
      <c r="A17" s="106" t="s">
        <v>29</v>
      </c>
      <c r="B17" s="107" t="s">
        <v>30</v>
      </c>
      <c r="C17" s="45">
        <v>4</v>
      </c>
      <c r="D17" s="108">
        <v>4</v>
      </c>
      <c r="E17" s="108">
        <v>3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/>
      <c r="N17" s="108"/>
      <c r="O17" s="108">
        <v>4</v>
      </c>
      <c r="P17" s="108"/>
    </row>
    <row r="18" spans="1:16" ht="15.5">
      <c r="A18" s="106" t="s">
        <v>31</v>
      </c>
      <c r="B18" s="107" t="s">
        <v>32</v>
      </c>
      <c r="C18" s="45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/>
      <c r="N18" s="108"/>
      <c r="O18" s="108"/>
      <c r="P18" s="108"/>
    </row>
    <row r="19" spans="1:16" ht="15">
      <c r="A19" s="109" t="s">
        <v>33</v>
      </c>
      <c r="B19" s="110" t="s">
        <v>34</v>
      </c>
      <c r="C19" s="45">
        <v>60</v>
      </c>
      <c r="D19" s="127">
        <v>41</v>
      </c>
      <c r="E19" s="127">
        <v>41</v>
      </c>
      <c r="F19" s="101">
        <v>0</v>
      </c>
      <c r="G19" s="101">
        <v>1</v>
      </c>
      <c r="H19" s="101">
        <v>0</v>
      </c>
      <c r="I19" s="101">
        <v>0</v>
      </c>
      <c r="J19" s="101">
        <v>19</v>
      </c>
      <c r="K19" s="101">
        <v>19</v>
      </c>
      <c r="L19" s="101">
        <v>0</v>
      </c>
      <c r="M19" s="101">
        <v>13</v>
      </c>
      <c r="N19" s="101">
        <v>30</v>
      </c>
      <c r="O19" s="101">
        <v>54</v>
      </c>
      <c r="P19" s="101"/>
    </row>
    <row r="20" spans="1:16" ht="15.5">
      <c r="A20" s="102" t="s">
        <v>35</v>
      </c>
      <c r="B20" s="103" t="s">
        <v>36</v>
      </c>
      <c r="C20" s="45">
        <v>58</v>
      </c>
      <c r="D20" s="104">
        <v>39</v>
      </c>
      <c r="E20" s="104">
        <v>39</v>
      </c>
      <c r="F20" s="104">
        <v>0</v>
      </c>
      <c r="G20" s="104">
        <v>1</v>
      </c>
      <c r="H20" s="104">
        <v>0</v>
      </c>
      <c r="I20" s="104">
        <v>0</v>
      </c>
      <c r="J20" s="104">
        <v>19</v>
      </c>
      <c r="K20" s="104">
        <v>19</v>
      </c>
      <c r="L20" s="104">
        <v>0</v>
      </c>
      <c r="M20" s="104">
        <v>13</v>
      </c>
      <c r="N20" s="104">
        <v>29</v>
      </c>
      <c r="O20" s="104">
        <v>52</v>
      </c>
      <c r="P20" s="104"/>
    </row>
    <row r="21" spans="1:16" ht="26">
      <c r="A21" s="111" t="s">
        <v>37</v>
      </c>
      <c r="B21" s="107" t="s">
        <v>38</v>
      </c>
      <c r="C21" s="45">
        <v>17</v>
      </c>
      <c r="D21" s="126">
        <v>7</v>
      </c>
      <c r="E21" s="108">
        <v>7</v>
      </c>
      <c r="F21" s="108">
        <v>0</v>
      </c>
      <c r="G21" s="108">
        <v>0</v>
      </c>
      <c r="H21" s="108">
        <v>0</v>
      </c>
      <c r="I21" s="108">
        <v>0</v>
      </c>
      <c r="J21" s="113">
        <v>10</v>
      </c>
      <c r="K21" s="108">
        <v>10</v>
      </c>
      <c r="L21" s="108">
        <v>0</v>
      </c>
      <c r="M21" s="113">
        <v>6</v>
      </c>
      <c r="N21" s="113">
        <v>6</v>
      </c>
      <c r="O21" s="113">
        <v>17</v>
      </c>
      <c r="P21" s="108"/>
    </row>
    <row r="22" spans="1:16" ht="15.5">
      <c r="A22" s="111" t="s">
        <v>39</v>
      </c>
      <c r="B22" s="107" t="s">
        <v>40</v>
      </c>
      <c r="C22" s="45">
        <v>9</v>
      </c>
      <c r="D22" s="126">
        <v>7</v>
      </c>
      <c r="E22" s="108">
        <v>7</v>
      </c>
      <c r="F22" s="108">
        <v>0</v>
      </c>
      <c r="G22" s="108">
        <v>1</v>
      </c>
      <c r="H22" s="108">
        <v>0</v>
      </c>
      <c r="I22" s="108">
        <v>0</v>
      </c>
      <c r="J22" s="97">
        <v>2</v>
      </c>
      <c r="K22" s="125">
        <v>2</v>
      </c>
      <c r="L22" s="108">
        <v>0</v>
      </c>
      <c r="M22" s="113">
        <v>4</v>
      </c>
      <c r="N22" s="97">
        <v>3</v>
      </c>
      <c r="O22" s="97">
        <v>9</v>
      </c>
      <c r="P22" s="96"/>
    </row>
    <row r="23" spans="1:16" ht="15.5">
      <c r="A23" s="111" t="s">
        <v>41</v>
      </c>
      <c r="B23" s="107" t="s">
        <v>42</v>
      </c>
      <c r="C23" s="45">
        <v>0</v>
      </c>
      <c r="D23" s="126"/>
      <c r="E23" s="108"/>
      <c r="F23" s="108">
        <v>0</v>
      </c>
      <c r="G23" s="108">
        <v>0</v>
      </c>
      <c r="H23" s="108">
        <v>0</v>
      </c>
      <c r="I23" s="108">
        <v>0</v>
      </c>
      <c r="J23" s="113"/>
      <c r="K23" s="108"/>
      <c r="L23" s="108">
        <v>0</v>
      </c>
      <c r="M23" s="113"/>
      <c r="N23" s="113"/>
      <c r="O23" s="113"/>
      <c r="P23" s="112"/>
    </row>
    <row r="24" spans="1:16" ht="15.5">
      <c r="A24" s="111" t="s">
        <v>43</v>
      </c>
      <c r="B24" s="107" t="s">
        <v>44</v>
      </c>
      <c r="C24" s="45">
        <v>5</v>
      </c>
      <c r="D24" s="126">
        <v>4</v>
      </c>
      <c r="E24" s="108">
        <v>4</v>
      </c>
      <c r="F24" s="108">
        <v>0</v>
      </c>
      <c r="G24" s="108">
        <v>0</v>
      </c>
      <c r="H24" s="108">
        <v>0</v>
      </c>
      <c r="I24" s="108">
        <v>0</v>
      </c>
      <c r="J24" s="113">
        <v>1</v>
      </c>
      <c r="K24" s="108">
        <v>1</v>
      </c>
      <c r="L24" s="108">
        <v>0</v>
      </c>
      <c r="M24" s="113"/>
      <c r="N24" s="128">
        <v>4</v>
      </c>
      <c r="O24" s="113">
        <v>3</v>
      </c>
      <c r="P24" s="112"/>
    </row>
    <row r="25" spans="1:16" ht="15.5">
      <c r="A25" s="111" t="s">
        <v>45</v>
      </c>
      <c r="B25" s="107" t="s">
        <v>46</v>
      </c>
      <c r="C25" s="45">
        <v>1</v>
      </c>
      <c r="D25" s="126">
        <v>1</v>
      </c>
      <c r="E25" s="108">
        <v>1</v>
      </c>
      <c r="F25" s="108">
        <v>0</v>
      </c>
      <c r="G25" s="108">
        <v>0</v>
      </c>
      <c r="H25" s="108">
        <v>0</v>
      </c>
      <c r="I25" s="108">
        <v>0</v>
      </c>
      <c r="J25" s="113"/>
      <c r="K25" s="108"/>
      <c r="L25" s="108">
        <v>0</v>
      </c>
      <c r="M25" s="113"/>
      <c r="N25" s="113">
        <v>1</v>
      </c>
      <c r="O25" s="113">
        <v>1</v>
      </c>
      <c r="P25" s="112"/>
    </row>
    <row r="26" spans="1:16" ht="15.5">
      <c r="A26" s="111" t="s">
        <v>47</v>
      </c>
      <c r="B26" s="107" t="s">
        <v>48</v>
      </c>
      <c r="C26" s="45">
        <v>1</v>
      </c>
      <c r="D26" s="126">
        <v>1</v>
      </c>
      <c r="E26" s="108">
        <v>1</v>
      </c>
      <c r="F26" s="108">
        <v>0</v>
      </c>
      <c r="G26" s="108">
        <v>0</v>
      </c>
      <c r="H26" s="108">
        <v>0</v>
      </c>
      <c r="I26" s="108">
        <v>0</v>
      </c>
      <c r="J26" s="113">
        <v>0</v>
      </c>
      <c r="K26" s="108">
        <v>0</v>
      </c>
      <c r="L26" s="108">
        <v>0</v>
      </c>
      <c r="M26" s="113"/>
      <c r="N26" s="113">
        <v>1</v>
      </c>
      <c r="O26" s="113">
        <v>1</v>
      </c>
      <c r="P26" s="112"/>
    </row>
    <row r="27" spans="1:16" ht="15.5">
      <c r="A27" s="111" t="s">
        <v>49</v>
      </c>
      <c r="B27" s="107" t="s">
        <v>50</v>
      </c>
      <c r="C27" s="45">
        <v>8</v>
      </c>
      <c r="D27" s="126">
        <v>7</v>
      </c>
      <c r="E27" s="108">
        <v>7</v>
      </c>
      <c r="F27" s="108">
        <v>0</v>
      </c>
      <c r="G27" s="108">
        <v>0</v>
      </c>
      <c r="H27" s="108">
        <v>0</v>
      </c>
      <c r="I27" s="108">
        <v>0</v>
      </c>
      <c r="J27" s="113">
        <v>1</v>
      </c>
      <c r="K27" s="108">
        <v>1</v>
      </c>
      <c r="L27" s="108" t="s">
        <v>316</v>
      </c>
      <c r="M27" s="113">
        <v>1</v>
      </c>
      <c r="N27" s="113">
        <v>3</v>
      </c>
      <c r="O27" s="113">
        <v>8</v>
      </c>
      <c r="P27" s="112"/>
    </row>
    <row r="28" spans="1:16" ht="15.5">
      <c r="A28" s="111" t="s">
        <v>51</v>
      </c>
      <c r="B28" s="107" t="s">
        <v>52</v>
      </c>
      <c r="C28" s="45">
        <v>1</v>
      </c>
      <c r="D28" s="126">
        <v>1</v>
      </c>
      <c r="E28" s="108">
        <v>1</v>
      </c>
      <c r="F28" s="108">
        <v>0</v>
      </c>
      <c r="G28" s="108">
        <v>0</v>
      </c>
      <c r="H28" s="108">
        <v>0</v>
      </c>
      <c r="I28" s="108">
        <v>0</v>
      </c>
      <c r="J28" s="113">
        <v>0</v>
      </c>
      <c r="K28" s="108">
        <v>0</v>
      </c>
      <c r="L28" s="108">
        <v>0</v>
      </c>
      <c r="M28" s="113">
        <v>1</v>
      </c>
      <c r="N28" s="113"/>
      <c r="O28" s="113">
        <v>1</v>
      </c>
      <c r="P28" s="112"/>
    </row>
    <row r="29" spans="1:16" ht="15.5">
      <c r="A29" s="111" t="s">
        <v>53</v>
      </c>
      <c r="B29" s="107" t="s">
        <v>54</v>
      </c>
      <c r="C29" s="45">
        <v>2</v>
      </c>
      <c r="D29" s="126">
        <v>2</v>
      </c>
      <c r="E29" s="108">
        <v>2</v>
      </c>
      <c r="F29" s="108">
        <v>0</v>
      </c>
      <c r="G29" s="108">
        <v>0</v>
      </c>
      <c r="H29" s="108">
        <v>0</v>
      </c>
      <c r="I29" s="108">
        <v>0</v>
      </c>
      <c r="J29" s="113">
        <v>0</v>
      </c>
      <c r="K29" s="108">
        <v>0</v>
      </c>
      <c r="L29" s="108">
        <v>0</v>
      </c>
      <c r="M29" s="113"/>
      <c r="N29" s="113">
        <v>1</v>
      </c>
      <c r="O29" s="113">
        <v>2</v>
      </c>
      <c r="P29" s="112"/>
    </row>
    <row r="30" spans="1:16" ht="15.5">
      <c r="A30" s="111" t="s">
        <v>55</v>
      </c>
      <c r="B30" s="107" t="s">
        <v>56</v>
      </c>
      <c r="C30" s="45">
        <v>1</v>
      </c>
      <c r="D30" s="126">
        <v>1</v>
      </c>
      <c r="E30" s="108">
        <v>1</v>
      </c>
      <c r="F30" s="108">
        <v>0</v>
      </c>
      <c r="G30" s="108">
        <v>0</v>
      </c>
      <c r="H30" s="108">
        <v>0</v>
      </c>
      <c r="I30" s="108">
        <v>0</v>
      </c>
      <c r="J30" s="113">
        <v>0</v>
      </c>
      <c r="K30" s="108">
        <v>0</v>
      </c>
      <c r="L30" s="108">
        <v>0</v>
      </c>
      <c r="M30" s="113"/>
      <c r="N30" s="113"/>
      <c r="O30" s="113">
        <v>1</v>
      </c>
      <c r="P30" s="112"/>
    </row>
    <row r="31" spans="1:16" ht="15.5">
      <c r="A31" s="111" t="s">
        <v>57</v>
      </c>
      <c r="B31" s="107" t="s">
        <v>58</v>
      </c>
      <c r="C31" s="45">
        <v>5</v>
      </c>
      <c r="D31" s="126">
        <v>4</v>
      </c>
      <c r="E31" s="113">
        <v>4</v>
      </c>
      <c r="F31" s="113"/>
      <c r="G31" s="113"/>
      <c r="H31" s="113"/>
      <c r="I31" s="113"/>
      <c r="J31" s="113">
        <v>1</v>
      </c>
      <c r="K31" s="113">
        <v>1</v>
      </c>
      <c r="L31" s="113"/>
      <c r="M31" s="113"/>
      <c r="N31" s="113">
        <v>2</v>
      </c>
      <c r="O31" s="113">
        <v>5</v>
      </c>
      <c r="P31" s="112"/>
    </row>
    <row r="32" spans="1:16" ht="15.5">
      <c r="A32" s="114" t="s">
        <v>59</v>
      </c>
      <c r="B32" s="107" t="s">
        <v>60</v>
      </c>
      <c r="C32" s="45">
        <v>5</v>
      </c>
      <c r="D32" s="126">
        <v>4</v>
      </c>
      <c r="E32" s="108">
        <v>4</v>
      </c>
      <c r="F32" s="108">
        <v>0</v>
      </c>
      <c r="G32" s="108">
        <v>0</v>
      </c>
      <c r="H32" s="108">
        <v>0</v>
      </c>
      <c r="I32" s="108">
        <v>0</v>
      </c>
      <c r="J32" s="113">
        <v>0</v>
      </c>
      <c r="K32" s="108">
        <v>0</v>
      </c>
      <c r="L32" s="108">
        <v>0</v>
      </c>
      <c r="M32" s="113"/>
      <c r="N32" s="113">
        <v>2</v>
      </c>
      <c r="O32" s="113">
        <v>5</v>
      </c>
      <c r="P32" s="112"/>
    </row>
    <row r="33" spans="1:16" ht="15.5">
      <c r="A33" s="114" t="s">
        <v>61</v>
      </c>
      <c r="B33" s="107" t="s">
        <v>62</v>
      </c>
      <c r="C33" s="45"/>
      <c r="D33" s="126"/>
      <c r="E33" s="108"/>
      <c r="F33" s="108">
        <v>0</v>
      </c>
      <c r="G33" s="108">
        <v>0</v>
      </c>
      <c r="H33" s="108">
        <v>0</v>
      </c>
      <c r="I33" s="108">
        <v>0</v>
      </c>
      <c r="J33" s="113">
        <v>0</v>
      </c>
      <c r="K33" s="108">
        <v>0</v>
      </c>
      <c r="L33" s="108">
        <v>0</v>
      </c>
      <c r="M33" s="113"/>
      <c r="N33" s="113"/>
      <c r="O33" s="113"/>
      <c r="P33" s="112"/>
    </row>
    <row r="34" spans="1:16" ht="15.5">
      <c r="A34" s="114" t="s">
        <v>63</v>
      </c>
      <c r="B34" s="107" t="s">
        <v>64</v>
      </c>
      <c r="C34" s="45"/>
      <c r="D34" s="126"/>
      <c r="E34" s="108"/>
      <c r="F34" s="108">
        <v>0</v>
      </c>
      <c r="G34" s="108">
        <v>0</v>
      </c>
      <c r="H34" s="108">
        <v>0</v>
      </c>
      <c r="I34" s="108">
        <v>0</v>
      </c>
      <c r="J34" s="113">
        <v>0</v>
      </c>
      <c r="K34" s="108">
        <v>0</v>
      </c>
      <c r="L34" s="108">
        <v>0</v>
      </c>
      <c r="M34" s="113"/>
      <c r="N34" s="113"/>
      <c r="O34" s="113"/>
      <c r="P34" s="112"/>
    </row>
    <row r="35" spans="1:16" ht="15.5">
      <c r="A35" s="115" t="s">
        <v>65</v>
      </c>
      <c r="B35" s="107" t="s">
        <v>66</v>
      </c>
      <c r="C35" s="45">
        <v>4</v>
      </c>
      <c r="D35" s="126">
        <v>4</v>
      </c>
      <c r="E35" s="108">
        <v>4</v>
      </c>
      <c r="F35" s="108">
        <v>0</v>
      </c>
      <c r="G35" s="108">
        <v>0</v>
      </c>
      <c r="H35" s="108">
        <v>0</v>
      </c>
      <c r="I35" s="108">
        <v>0</v>
      </c>
      <c r="J35" s="113">
        <v>0</v>
      </c>
      <c r="K35" s="108">
        <v>0</v>
      </c>
      <c r="L35" s="108">
        <v>0</v>
      </c>
      <c r="M35" s="113">
        <v>1</v>
      </c>
      <c r="N35" s="113">
        <v>3</v>
      </c>
      <c r="O35" s="113">
        <v>2</v>
      </c>
      <c r="P35" s="112"/>
    </row>
    <row r="36" spans="1:16" ht="15.5">
      <c r="A36" s="115" t="s">
        <v>67</v>
      </c>
      <c r="B36" s="107" t="s">
        <v>68</v>
      </c>
      <c r="C36" s="45">
        <v>3</v>
      </c>
      <c r="D36" s="126"/>
      <c r="E36" s="108"/>
      <c r="F36" s="108">
        <v>0</v>
      </c>
      <c r="G36" s="108">
        <v>0</v>
      </c>
      <c r="H36" s="108">
        <v>0</v>
      </c>
      <c r="I36" s="108">
        <v>0</v>
      </c>
      <c r="J36" s="113">
        <v>3</v>
      </c>
      <c r="K36" s="108">
        <v>3</v>
      </c>
      <c r="L36" s="108">
        <v>0</v>
      </c>
      <c r="M36" s="113"/>
      <c r="N36" s="113">
        <v>2</v>
      </c>
      <c r="O36" s="113">
        <v>1</v>
      </c>
      <c r="P36" s="112"/>
    </row>
    <row r="37" spans="1:16" ht="15.5">
      <c r="A37" s="115" t="s">
        <v>69</v>
      </c>
      <c r="B37" s="107" t="s">
        <v>70</v>
      </c>
      <c r="C37" s="45">
        <v>0</v>
      </c>
      <c r="D37" s="126"/>
      <c r="E37" s="108"/>
      <c r="F37" s="108">
        <v>0</v>
      </c>
      <c r="G37" s="108">
        <v>0</v>
      </c>
      <c r="H37" s="108">
        <v>0</v>
      </c>
      <c r="I37" s="108">
        <v>0</v>
      </c>
      <c r="J37" s="113">
        <v>0</v>
      </c>
      <c r="K37" s="108">
        <v>0</v>
      </c>
      <c r="L37" s="108">
        <v>0</v>
      </c>
      <c r="M37" s="113"/>
      <c r="N37" s="113"/>
      <c r="O37" s="113"/>
      <c r="P37" s="112"/>
    </row>
    <row r="38" spans="1:16" ht="15.5">
      <c r="A38" s="115" t="s">
        <v>71</v>
      </c>
      <c r="B38" s="107" t="s">
        <v>72</v>
      </c>
      <c r="C38" s="45">
        <v>1</v>
      </c>
      <c r="D38" s="126"/>
      <c r="E38" s="108"/>
      <c r="F38" s="108">
        <v>0</v>
      </c>
      <c r="G38" s="108">
        <v>0</v>
      </c>
      <c r="H38" s="108">
        <v>0</v>
      </c>
      <c r="I38" s="108">
        <v>0</v>
      </c>
      <c r="J38" s="113">
        <v>1</v>
      </c>
      <c r="K38" s="108">
        <v>1</v>
      </c>
      <c r="L38" s="108">
        <v>0</v>
      </c>
      <c r="M38" s="113"/>
      <c r="N38" s="113">
        <v>1</v>
      </c>
      <c r="O38" s="113">
        <v>1</v>
      </c>
      <c r="P38" s="112"/>
    </row>
    <row r="39" spans="1:16" ht="15.5">
      <c r="A39" s="115" t="s">
        <v>73</v>
      </c>
      <c r="B39" s="107" t="s">
        <v>74</v>
      </c>
      <c r="C39" s="45"/>
      <c r="D39" s="126"/>
      <c r="E39" s="108"/>
      <c r="F39" s="108">
        <v>0</v>
      </c>
      <c r="G39" s="108">
        <v>0</v>
      </c>
      <c r="H39" s="108">
        <v>0</v>
      </c>
      <c r="I39" s="108">
        <v>0</v>
      </c>
      <c r="J39" s="113"/>
      <c r="K39" s="108">
        <v>0</v>
      </c>
      <c r="L39" s="108">
        <v>0</v>
      </c>
      <c r="M39" s="113"/>
      <c r="N39" s="113"/>
      <c r="O39" s="113"/>
      <c r="P39" s="112"/>
    </row>
    <row r="40" spans="1:16" ht="15.5">
      <c r="A40" s="115" t="s">
        <v>75</v>
      </c>
      <c r="B40" s="107" t="s">
        <v>76</v>
      </c>
      <c r="C40" s="45"/>
      <c r="D40" s="126"/>
      <c r="E40" s="108"/>
      <c r="F40" s="108">
        <v>0</v>
      </c>
      <c r="G40" s="108">
        <v>0</v>
      </c>
      <c r="H40" s="108">
        <v>0</v>
      </c>
      <c r="I40" s="108">
        <v>0</v>
      </c>
      <c r="J40" s="113">
        <v>0</v>
      </c>
      <c r="K40" s="108">
        <v>0</v>
      </c>
      <c r="L40" s="108">
        <v>0</v>
      </c>
      <c r="M40" s="113"/>
      <c r="N40" s="113"/>
      <c r="O40" s="113"/>
      <c r="P40" s="112"/>
    </row>
    <row r="41" spans="1:16" ht="15.5">
      <c r="A41" s="116" t="s">
        <v>77</v>
      </c>
      <c r="B41" s="107" t="s">
        <v>78</v>
      </c>
      <c r="C41" s="45"/>
      <c r="D41" s="108"/>
      <c r="E41" s="108"/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 s="108">
        <v>0</v>
      </c>
      <c r="M41" s="108"/>
      <c r="N41" s="108"/>
      <c r="O41" s="108"/>
      <c r="P41" s="108"/>
    </row>
    <row r="42" spans="1:16" ht="15.5">
      <c r="A42" s="116" t="s">
        <v>79</v>
      </c>
      <c r="B42" s="107" t="s">
        <v>80</v>
      </c>
      <c r="C42" s="45"/>
      <c r="D42" s="113"/>
      <c r="E42" s="113"/>
      <c r="F42" s="113">
        <v>0</v>
      </c>
      <c r="G42" s="113">
        <v>0</v>
      </c>
      <c r="H42" s="113">
        <v>0</v>
      </c>
      <c r="I42" s="113">
        <v>0</v>
      </c>
      <c r="J42" s="113">
        <v>0</v>
      </c>
      <c r="K42" s="113">
        <v>0</v>
      </c>
      <c r="L42" s="113">
        <v>0</v>
      </c>
      <c r="M42" s="113"/>
      <c r="N42" s="113"/>
      <c r="O42" s="113"/>
      <c r="P42" s="108"/>
    </row>
    <row r="43" spans="1:16" ht="15.5">
      <c r="A43" s="117" t="s">
        <v>81</v>
      </c>
      <c r="B43" s="107" t="s">
        <v>82</v>
      </c>
      <c r="C43" s="45"/>
      <c r="D43" s="108"/>
      <c r="E43" s="108"/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/>
      <c r="N43" s="108"/>
      <c r="O43" s="108"/>
      <c r="P43" s="108"/>
    </row>
    <row r="44" spans="1:16" ht="15.5">
      <c r="A44" s="117" t="s">
        <v>83</v>
      </c>
      <c r="B44" s="107" t="s">
        <v>84</v>
      </c>
      <c r="C44" s="45"/>
      <c r="D44" s="108"/>
      <c r="E44" s="108"/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/>
      <c r="N44" s="108"/>
      <c r="O44" s="108"/>
      <c r="P44" s="108"/>
    </row>
    <row r="45" spans="1:16" ht="15.5">
      <c r="A45" s="117" t="s">
        <v>85</v>
      </c>
      <c r="B45" s="107" t="s">
        <v>86</v>
      </c>
      <c r="C45" s="45"/>
      <c r="D45" s="108"/>
      <c r="E45" s="108"/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/>
      <c r="N45" s="108"/>
      <c r="O45" s="108"/>
      <c r="P45" s="108"/>
    </row>
    <row r="46" spans="1:16" ht="15.5">
      <c r="A46" s="116" t="s">
        <v>87</v>
      </c>
      <c r="B46" s="107" t="s">
        <v>88</v>
      </c>
      <c r="C46" s="45">
        <v>1</v>
      </c>
      <c r="D46" s="108">
        <v>1</v>
      </c>
      <c r="E46" s="108">
        <v>1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/>
      <c r="N46" s="108"/>
      <c r="O46" s="108">
        <v>1</v>
      </c>
      <c r="P46" s="108"/>
    </row>
    <row r="47" spans="1:16" ht="15.5">
      <c r="A47" s="116" t="s">
        <v>89</v>
      </c>
      <c r="B47" s="107" t="s">
        <v>90</v>
      </c>
      <c r="C47" s="45"/>
      <c r="D47" s="108"/>
      <c r="E47" s="108"/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/>
      <c r="N47" s="108"/>
      <c r="O47" s="108"/>
      <c r="P47" s="108"/>
    </row>
    <row r="48" spans="1:16" ht="15.5">
      <c r="A48" s="116" t="s">
        <v>91</v>
      </c>
      <c r="B48" s="107" t="s">
        <v>92</v>
      </c>
      <c r="C48" s="45"/>
      <c r="D48" s="108"/>
      <c r="E48" s="108"/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/>
      <c r="N48" s="108"/>
      <c r="O48" s="108"/>
      <c r="P48" s="108"/>
    </row>
    <row r="49" spans="1:16" ht="15.5">
      <c r="A49" s="116" t="s">
        <v>93</v>
      </c>
      <c r="B49" s="107" t="s">
        <v>94</v>
      </c>
      <c r="C49" s="45"/>
      <c r="D49" s="108"/>
      <c r="E49" s="108"/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/>
      <c r="N49" s="108"/>
      <c r="O49" s="108"/>
      <c r="P49" s="108"/>
    </row>
    <row r="50" spans="1:16" ht="15.5">
      <c r="A50" s="116" t="s">
        <v>95</v>
      </c>
      <c r="B50" s="107" t="s">
        <v>96</v>
      </c>
      <c r="C50" s="45"/>
      <c r="D50" s="108"/>
      <c r="E50" s="108"/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/>
      <c r="N50" s="108"/>
      <c r="O50" s="108"/>
      <c r="P50" s="108"/>
    </row>
    <row r="51" spans="1:16" ht="15.5">
      <c r="A51" s="116" t="s">
        <v>97</v>
      </c>
      <c r="B51" s="107" t="s">
        <v>98</v>
      </c>
      <c r="C51" s="45"/>
      <c r="D51" s="108"/>
      <c r="E51" s="108"/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/>
      <c r="N51" s="108"/>
      <c r="O51" s="108"/>
      <c r="P51" s="108"/>
    </row>
    <row r="52" spans="1:16" ht="15.5">
      <c r="A52" s="116" t="s">
        <v>99</v>
      </c>
      <c r="B52" s="107" t="s">
        <v>100</v>
      </c>
      <c r="C52" s="45">
        <v>1</v>
      </c>
      <c r="D52" s="108">
        <v>1</v>
      </c>
      <c r="E52" s="108">
        <v>1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/>
      <c r="N52" s="108">
        <v>1</v>
      </c>
      <c r="O52" s="108">
        <v>1</v>
      </c>
      <c r="P52" s="108"/>
    </row>
    <row r="53" spans="1:16" ht="15.5">
      <c r="A53" s="102" t="s">
        <v>101</v>
      </c>
      <c r="B53" s="103" t="s">
        <v>102</v>
      </c>
      <c r="C53" s="45">
        <v>6</v>
      </c>
      <c r="D53" s="104"/>
      <c r="E53" s="104"/>
      <c r="F53" s="104">
        <v>0</v>
      </c>
      <c r="G53" s="104">
        <v>0</v>
      </c>
      <c r="H53" s="104">
        <v>0</v>
      </c>
      <c r="I53" s="104">
        <v>0</v>
      </c>
      <c r="J53" s="104">
        <v>6</v>
      </c>
      <c r="K53" s="104">
        <v>0</v>
      </c>
      <c r="L53" s="104">
        <v>0</v>
      </c>
      <c r="M53" s="104"/>
      <c r="N53" s="104"/>
      <c r="O53" s="104">
        <v>6</v>
      </c>
      <c r="P53" s="104"/>
    </row>
    <row r="54" spans="1:16" ht="15.5">
      <c r="A54" s="102" t="s">
        <v>103</v>
      </c>
      <c r="B54" s="103" t="s">
        <v>104</v>
      </c>
      <c r="C54" s="45">
        <v>5</v>
      </c>
      <c r="D54" s="104"/>
      <c r="E54" s="104"/>
      <c r="F54" s="104">
        <v>0</v>
      </c>
      <c r="G54" s="104">
        <v>0</v>
      </c>
      <c r="H54" s="104">
        <v>0</v>
      </c>
      <c r="I54" s="104">
        <v>0</v>
      </c>
      <c r="J54" s="104">
        <v>5</v>
      </c>
      <c r="K54" s="104">
        <v>0</v>
      </c>
      <c r="L54" s="104">
        <v>0</v>
      </c>
      <c r="M54" s="104"/>
      <c r="N54" s="104"/>
      <c r="O54" s="104">
        <v>5</v>
      </c>
      <c r="P54" s="104"/>
    </row>
    <row r="55" spans="1:16" ht="15.5">
      <c r="A55" s="118" t="s">
        <v>105</v>
      </c>
      <c r="B55" s="107" t="s">
        <v>106</v>
      </c>
      <c r="C55" s="108">
        <v>0</v>
      </c>
      <c r="D55" s="108">
        <v>0</v>
      </c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/>
      <c r="N55" s="108"/>
      <c r="O55" s="108"/>
      <c r="P55" s="108"/>
    </row>
    <row r="56" spans="1:16" ht="15.5">
      <c r="A56" s="118" t="s">
        <v>107</v>
      </c>
      <c r="B56" s="107" t="s">
        <v>108</v>
      </c>
      <c r="C56" s="108">
        <v>0</v>
      </c>
      <c r="D56" s="108">
        <v>0</v>
      </c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/>
      <c r="N56" s="108"/>
      <c r="O56" s="108"/>
      <c r="P56" s="108"/>
    </row>
    <row r="57" spans="1:16" ht="15.5">
      <c r="A57" s="118" t="s">
        <v>109</v>
      </c>
      <c r="B57" s="107" t="s">
        <v>110</v>
      </c>
      <c r="C57" s="108">
        <v>0</v>
      </c>
      <c r="D57" s="108">
        <v>0</v>
      </c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/>
      <c r="N57" s="108"/>
      <c r="O57" s="108"/>
      <c r="P57" s="108"/>
    </row>
    <row r="58" spans="1:16" ht="26">
      <c r="A58" s="119" t="s">
        <v>111</v>
      </c>
      <c r="B58" s="107" t="s">
        <v>112</v>
      </c>
      <c r="C58" s="108">
        <v>0</v>
      </c>
      <c r="D58" s="108">
        <v>0</v>
      </c>
      <c r="E58" s="108">
        <v>0</v>
      </c>
      <c r="F58" s="108">
        <v>0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0</v>
      </c>
      <c r="M58" s="108"/>
      <c r="N58" s="108"/>
      <c r="O58" s="108"/>
      <c r="P58" s="112"/>
    </row>
    <row r="59" spans="1:16" ht="15.5">
      <c r="A59" s="120" t="s">
        <v>113</v>
      </c>
      <c r="B59" s="107" t="s">
        <v>114</v>
      </c>
      <c r="C59" s="108">
        <v>0</v>
      </c>
      <c r="D59" s="108">
        <v>0</v>
      </c>
      <c r="E59" s="108">
        <v>0</v>
      </c>
      <c r="F59" s="108">
        <v>0</v>
      </c>
      <c r="G59" s="108">
        <v>0</v>
      </c>
      <c r="H59" s="108">
        <v>0</v>
      </c>
      <c r="I59" s="108">
        <v>0</v>
      </c>
      <c r="J59" s="108">
        <v>0</v>
      </c>
      <c r="K59" s="108">
        <v>0</v>
      </c>
      <c r="L59" s="108">
        <v>0</v>
      </c>
      <c r="M59" s="108"/>
      <c r="N59" s="108"/>
      <c r="O59" s="108"/>
      <c r="P59" s="112"/>
    </row>
    <row r="60" spans="1:16" ht="26">
      <c r="A60" s="118" t="s">
        <v>115</v>
      </c>
      <c r="B60" s="107" t="s">
        <v>116</v>
      </c>
      <c r="C60" s="108">
        <v>0</v>
      </c>
      <c r="D60" s="108">
        <v>0</v>
      </c>
      <c r="E60" s="108">
        <v>0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  <c r="L60" s="108">
        <v>0</v>
      </c>
      <c r="M60" s="108"/>
      <c r="N60" s="108"/>
      <c r="O60" s="108"/>
      <c r="P60" s="112"/>
    </row>
    <row r="61" spans="1:16" ht="15.5">
      <c r="A61" s="106" t="s">
        <v>117</v>
      </c>
      <c r="B61" s="107" t="s">
        <v>118</v>
      </c>
      <c r="C61" s="108">
        <v>0</v>
      </c>
      <c r="D61" s="108">
        <v>0</v>
      </c>
      <c r="E61" s="108">
        <v>0</v>
      </c>
      <c r="F61" s="108">
        <v>0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/>
      <c r="N61" s="108"/>
      <c r="O61" s="108"/>
      <c r="P61" s="112"/>
    </row>
    <row r="62" spans="1:16" ht="26">
      <c r="A62" s="118" t="s">
        <v>119</v>
      </c>
      <c r="B62" s="107" t="s">
        <v>120</v>
      </c>
      <c r="C62" s="108">
        <v>0</v>
      </c>
      <c r="D62" s="108">
        <v>0</v>
      </c>
      <c r="E62" s="108">
        <v>0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  <c r="L62" s="108">
        <v>0</v>
      </c>
      <c r="M62" s="108">
        <v>0</v>
      </c>
      <c r="N62" s="108">
        <v>0</v>
      </c>
      <c r="O62" s="108">
        <v>0</v>
      </c>
      <c r="P62" s="112"/>
    </row>
    <row r="63" spans="1:16" ht="15.5">
      <c r="A63" s="121" t="s">
        <v>121</v>
      </c>
      <c r="B63" s="107" t="s">
        <v>122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12"/>
    </row>
    <row r="64" spans="1:16" ht="26">
      <c r="A64" s="120" t="s">
        <v>123</v>
      </c>
      <c r="B64" s="107" t="s">
        <v>124</v>
      </c>
      <c r="C64" s="108">
        <v>0</v>
      </c>
      <c r="D64" s="108">
        <v>0</v>
      </c>
      <c r="E64" s="108">
        <v>0</v>
      </c>
      <c r="F64" s="108">
        <v>0</v>
      </c>
      <c r="G64" s="108">
        <v>0</v>
      </c>
      <c r="H64" s="108">
        <v>0</v>
      </c>
      <c r="I64" s="108">
        <v>0</v>
      </c>
      <c r="J64" s="108">
        <v>0</v>
      </c>
      <c r="K64" s="108">
        <v>0</v>
      </c>
      <c r="L64" s="108">
        <v>0</v>
      </c>
      <c r="M64" s="108">
        <v>0</v>
      </c>
      <c r="N64" s="108">
        <v>0</v>
      </c>
      <c r="O64" s="108">
        <v>0</v>
      </c>
      <c r="P64" s="112"/>
    </row>
    <row r="65" spans="1:16" ht="26">
      <c r="A65" s="118" t="s">
        <v>125</v>
      </c>
      <c r="B65" s="107">
        <v>52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0</v>
      </c>
      <c r="P65" s="112"/>
    </row>
    <row r="66" spans="1:16" ht="26">
      <c r="A66" s="122" t="s">
        <v>126</v>
      </c>
      <c r="B66" s="107">
        <v>53</v>
      </c>
      <c r="C66" s="108">
        <v>0</v>
      </c>
      <c r="D66" s="108">
        <v>0</v>
      </c>
      <c r="E66" s="108">
        <v>0</v>
      </c>
      <c r="F66" s="108">
        <v>0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08">
        <v>0</v>
      </c>
      <c r="O66" s="108">
        <v>0</v>
      </c>
      <c r="P66" s="112"/>
    </row>
    <row r="67" spans="1:16" ht="32.25" customHeight="1">
      <c r="A67" s="123" t="s">
        <v>127</v>
      </c>
      <c r="B67" s="140">
        <v>54</v>
      </c>
      <c r="C67" s="143">
        <v>0</v>
      </c>
      <c r="D67" s="14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</row>
    <row r="68" spans="1:16" ht="15" customHeight="1">
      <c r="A68" s="138" t="s">
        <v>128</v>
      </c>
      <c r="B68" s="141"/>
      <c r="C68" s="144"/>
      <c r="D68" s="14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</row>
    <row r="69" spans="1:16" ht="39.75" customHeight="1">
      <c r="A69" s="139"/>
      <c r="B69" s="142"/>
      <c r="C69" s="145"/>
      <c r="D69" s="14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</row>
    <row r="70" spans="1:16" ht="15" customHeight="1">
      <c r="A70" s="122" t="s">
        <v>129</v>
      </c>
      <c r="B70" s="112">
        <v>55</v>
      </c>
      <c r="C70" s="108">
        <v>1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 ht="39">
      <c r="A71" s="122" t="s">
        <v>130</v>
      </c>
      <c r="B71" s="112">
        <v>56</v>
      </c>
      <c r="C71" s="108">
        <v>60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1:16" ht="15.5">
      <c r="A72" s="122" t="s">
        <v>131</v>
      </c>
      <c r="B72" s="112">
        <v>57</v>
      </c>
      <c r="C72" s="108">
        <v>58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 ht="26">
      <c r="A73" s="122" t="s">
        <v>132</v>
      </c>
      <c r="B73" s="112">
        <v>58</v>
      </c>
      <c r="C73" s="108"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 ht="15.5">
      <c r="A74" s="122" t="s">
        <v>133</v>
      </c>
      <c r="B74" s="112">
        <v>59</v>
      </c>
      <c r="C74" s="108">
        <v>0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 ht="15.5">
      <c r="A75" s="122" t="s">
        <v>134</v>
      </c>
      <c r="B75" s="112">
        <v>60</v>
      </c>
      <c r="C75" s="108">
        <v>0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 ht="15.5">
      <c r="A76" s="122" t="s">
        <v>135</v>
      </c>
      <c r="B76" s="112">
        <v>61</v>
      </c>
      <c r="C76" s="108">
        <v>0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6" ht="26">
      <c r="A77" s="122" t="s">
        <v>136</v>
      </c>
      <c r="B77" s="112">
        <v>62</v>
      </c>
      <c r="C77" s="108">
        <v>58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</sheetData>
  <mergeCells count="37">
    <mergeCell ref="A1:P1"/>
    <mergeCell ref="A2:P2"/>
    <mergeCell ref="A3:P3"/>
    <mergeCell ref="A4:A12"/>
    <mergeCell ref="B4:B12"/>
    <mergeCell ref="C4:C12"/>
    <mergeCell ref="D4:L6"/>
    <mergeCell ref="M4:O6"/>
    <mergeCell ref="P4:P12"/>
    <mergeCell ref="D7:D12"/>
    <mergeCell ref="E7:E12"/>
    <mergeCell ref="F7:I10"/>
    <mergeCell ref="J7:J12"/>
    <mergeCell ref="K7:K12"/>
    <mergeCell ref="L7:L12"/>
    <mergeCell ref="O7:O12"/>
    <mergeCell ref="F11:G11"/>
    <mergeCell ref="H11:I11"/>
    <mergeCell ref="M11:M12"/>
    <mergeCell ref="N11:N12"/>
    <mergeCell ref="M7:N10"/>
    <mergeCell ref="M67:M69"/>
    <mergeCell ref="N67:N69"/>
    <mergeCell ref="O67:O69"/>
    <mergeCell ref="P67:P69"/>
    <mergeCell ref="A68:A69"/>
    <mergeCell ref="G67:G69"/>
    <mergeCell ref="H67:H69"/>
    <mergeCell ref="I67:I69"/>
    <mergeCell ref="J67:J69"/>
    <mergeCell ref="K67:K69"/>
    <mergeCell ref="L67:L69"/>
    <mergeCell ref="B67:B69"/>
    <mergeCell ref="C67:C69"/>
    <mergeCell ref="D67:D69"/>
    <mergeCell ref="E67:E69"/>
    <mergeCell ref="F67:F69"/>
  </mergeCells>
  <conditionalFormatting sqref="C16:P18 C21:P52 C55:P77">
    <cfRule type="expression" dxfId="61" priority="18">
      <formula>C16=0</formula>
    </cfRule>
  </conditionalFormatting>
  <conditionalFormatting sqref="C14:P14">
    <cfRule type="expression" dxfId="60" priority="17">
      <formula>C14=0</formula>
    </cfRule>
  </conditionalFormatting>
  <conditionalFormatting sqref="C15:P15">
    <cfRule type="expression" dxfId="59" priority="16">
      <formula>C15=0</formula>
    </cfRule>
  </conditionalFormatting>
  <conditionalFormatting sqref="C19:P19">
    <cfRule type="expression" dxfId="58" priority="15">
      <formula>C19=0</formula>
    </cfRule>
  </conditionalFormatting>
  <conditionalFormatting sqref="C20:P20">
    <cfRule type="expression" dxfId="57" priority="14">
      <formula>C20=0</formula>
    </cfRule>
  </conditionalFormatting>
  <conditionalFormatting sqref="C53:P54">
    <cfRule type="expression" dxfId="56" priority="13">
      <formula>C53=0</formula>
    </cfRule>
  </conditionalFormatting>
  <conditionalFormatting sqref="C19:C20 C14">
    <cfRule type="containsBlanks" dxfId="55" priority="12">
      <formula>LEN(TRIM(C14))=0</formula>
    </cfRule>
  </conditionalFormatting>
  <conditionalFormatting sqref="C14:C54">
    <cfRule type="expression" dxfId="54" priority="11">
      <formula>C14=0</formula>
    </cfRule>
  </conditionalFormatting>
  <conditionalFormatting sqref="C15:C18 C21:C53">
    <cfRule type="containsBlanks" dxfId="53" priority="10">
      <formula>LEN(TRIM(C15))=0</formula>
    </cfRule>
  </conditionalFormatting>
  <conditionalFormatting sqref="C14:C53">
    <cfRule type="expression" dxfId="52" priority="9">
      <formula>C14=0</formula>
    </cfRule>
  </conditionalFormatting>
  <conditionalFormatting sqref="C19:C20 C14">
    <cfRule type="containsBlanks" dxfId="51" priority="8">
      <formula>LEN(TRIM(C14))=0</formula>
    </cfRule>
  </conditionalFormatting>
  <conditionalFormatting sqref="C14:C53">
    <cfRule type="expression" dxfId="50" priority="7">
      <formula>C14=0</formula>
    </cfRule>
  </conditionalFormatting>
  <conditionalFormatting sqref="C19:C20 C14">
    <cfRule type="containsBlanks" dxfId="49" priority="6">
      <formula>LEN(TRIM(C14))=0</formula>
    </cfRule>
  </conditionalFormatting>
  <conditionalFormatting sqref="C14:C54">
    <cfRule type="expression" dxfId="48" priority="5">
      <formula>C14=0</formula>
    </cfRule>
  </conditionalFormatting>
  <conditionalFormatting sqref="C15:C18 C21:C53">
    <cfRule type="containsBlanks" dxfId="47" priority="4">
      <formula>LEN(TRIM(C15))=0</formula>
    </cfRule>
  </conditionalFormatting>
  <conditionalFormatting sqref="C14:C53">
    <cfRule type="expression" dxfId="46" priority="3">
      <formula>C14=0</formula>
    </cfRule>
  </conditionalFormatting>
  <conditionalFormatting sqref="C19:C20 C14">
    <cfRule type="containsBlanks" dxfId="45" priority="2">
      <formula>LEN(TRIM(C14))=0</formula>
    </cfRule>
  </conditionalFormatting>
  <conditionalFormatting sqref="C14:C53">
    <cfRule type="expression" dxfId="44" priority="1">
      <formula>C14=0</formula>
    </cfRule>
  </conditionalFormatting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opLeftCell="A13" zoomScale="70" zoomScaleNormal="70" workbookViewId="0">
      <selection activeCell="K36" sqref="K36"/>
    </sheetView>
  </sheetViews>
  <sheetFormatPr defaultRowHeight="14.5"/>
  <cols>
    <col min="1" max="1" width="67.81640625" customWidth="1"/>
  </cols>
  <sheetData>
    <row r="1" spans="1:17">
      <c r="A1" s="167" t="s">
        <v>137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7">
      <c r="A2" s="169" t="s">
        <v>138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7">
      <c r="A3" s="166" t="s">
        <v>1</v>
      </c>
      <c r="B3" s="166" t="s">
        <v>2</v>
      </c>
      <c r="C3" s="166" t="s">
        <v>139</v>
      </c>
      <c r="D3" s="166" t="s">
        <v>140</v>
      </c>
      <c r="E3" s="166"/>
      <c r="F3" s="166"/>
      <c r="G3" s="166"/>
      <c r="H3" s="166"/>
      <c r="I3" s="166"/>
      <c r="J3" s="166" t="s">
        <v>141</v>
      </c>
      <c r="K3" s="166" t="s">
        <v>142</v>
      </c>
      <c r="L3" s="166"/>
      <c r="M3" s="166"/>
      <c r="N3" s="166"/>
      <c r="O3" s="166"/>
      <c r="P3" s="166"/>
      <c r="Q3" s="166" t="s">
        <v>143</v>
      </c>
    </row>
    <row r="4" spans="1:17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</row>
    <row r="5" spans="1:17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1:17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</row>
    <row r="8" spans="1:17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</row>
    <row r="10" spans="1:17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</row>
    <row r="11" spans="1:17" ht="26">
      <c r="A11" s="166"/>
      <c r="B11" s="166"/>
      <c r="C11" s="166"/>
      <c r="D11" s="9" t="s">
        <v>144</v>
      </c>
      <c r="E11" s="9" t="s">
        <v>145</v>
      </c>
      <c r="F11" s="9" t="s">
        <v>146</v>
      </c>
      <c r="G11" s="9" t="s">
        <v>147</v>
      </c>
      <c r="H11" s="9" t="s">
        <v>148</v>
      </c>
      <c r="I11" s="9" t="s">
        <v>149</v>
      </c>
      <c r="J11" s="166"/>
      <c r="K11" s="9" t="s">
        <v>144</v>
      </c>
      <c r="L11" s="9" t="s">
        <v>145</v>
      </c>
      <c r="M11" s="9" t="s">
        <v>146</v>
      </c>
      <c r="N11" s="9" t="s">
        <v>147</v>
      </c>
      <c r="O11" s="9" t="s">
        <v>148</v>
      </c>
      <c r="P11" s="9" t="s">
        <v>149</v>
      </c>
      <c r="Q11" s="166"/>
    </row>
    <row r="12" spans="1:17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</row>
    <row r="13" spans="1:17">
      <c r="A13" s="11" t="s">
        <v>23</v>
      </c>
      <c r="B13" s="12" t="s">
        <v>24</v>
      </c>
      <c r="C13" s="45">
        <v>76</v>
      </c>
      <c r="D13" s="13">
        <v>10</v>
      </c>
      <c r="E13" s="13">
        <v>4</v>
      </c>
      <c r="F13" s="13">
        <v>4</v>
      </c>
      <c r="G13" s="13">
        <v>11</v>
      </c>
      <c r="H13" s="13">
        <v>11</v>
      </c>
      <c r="I13" s="13">
        <v>37</v>
      </c>
      <c r="J13" s="13"/>
      <c r="K13" s="13">
        <v>13</v>
      </c>
      <c r="L13" s="13">
        <v>4</v>
      </c>
      <c r="M13" s="13">
        <v>5</v>
      </c>
      <c r="N13" s="13">
        <v>7</v>
      </c>
      <c r="O13" s="13">
        <v>5</v>
      </c>
      <c r="P13" s="13">
        <v>30</v>
      </c>
      <c r="Q13" s="13">
        <v>12</v>
      </c>
    </row>
    <row r="14" spans="1:17">
      <c r="A14" s="1" t="s">
        <v>25</v>
      </c>
      <c r="B14" s="2" t="s">
        <v>26</v>
      </c>
      <c r="C14" s="45">
        <v>5</v>
      </c>
      <c r="D14" s="129"/>
      <c r="E14" s="129"/>
      <c r="F14" s="129"/>
      <c r="G14" s="129">
        <v>1</v>
      </c>
      <c r="H14" s="129">
        <v>1</v>
      </c>
      <c r="I14" s="129">
        <v>3</v>
      </c>
      <c r="J14" s="129"/>
      <c r="K14" s="129"/>
      <c r="L14" s="129"/>
      <c r="M14" s="129"/>
      <c r="N14" s="129">
        <v>1</v>
      </c>
      <c r="O14" s="129"/>
      <c r="P14" s="129">
        <v>3</v>
      </c>
      <c r="Q14" s="129">
        <v>1</v>
      </c>
    </row>
    <row r="15" spans="1:17">
      <c r="A15" s="3" t="s">
        <v>27</v>
      </c>
      <c r="B15" s="4" t="s">
        <v>28</v>
      </c>
      <c r="C15" s="45">
        <v>1</v>
      </c>
      <c r="D15" s="129"/>
      <c r="E15" s="129"/>
      <c r="F15" s="129"/>
      <c r="G15" s="129"/>
      <c r="H15" s="129"/>
      <c r="I15" s="129">
        <v>1</v>
      </c>
      <c r="J15" s="129"/>
      <c r="K15" s="129"/>
      <c r="L15" s="129"/>
      <c r="M15" s="129"/>
      <c r="N15" s="129"/>
      <c r="O15" s="129"/>
      <c r="P15" s="129">
        <v>1</v>
      </c>
      <c r="Q15" s="129"/>
    </row>
    <row r="16" spans="1:17">
      <c r="A16" s="3" t="s">
        <v>29</v>
      </c>
      <c r="B16" s="4" t="s">
        <v>30</v>
      </c>
      <c r="C16" s="45">
        <v>4</v>
      </c>
      <c r="D16" s="129"/>
      <c r="E16" s="129"/>
      <c r="F16" s="129"/>
      <c r="G16" s="129">
        <v>1</v>
      </c>
      <c r="H16" s="129">
        <v>1</v>
      </c>
      <c r="I16" s="129">
        <v>2</v>
      </c>
      <c r="J16" s="129"/>
      <c r="K16" s="129"/>
      <c r="L16" s="129"/>
      <c r="M16" s="129"/>
      <c r="N16" s="129">
        <v>1</v>
      </c>
      <c r="O16" s="129"/>
      <c r="P16" s="129">
        <v>2</v>
      </c>
      <c r="Q16" s="129">
        <v>1</v>
      </c>
    </row>
    <row r="17" spans="1:17">
      <c r="A17" s="3" t="s">
        <v>31</v>
      </c>
      <c r="B17" s="4" t="s">
        <v>32</v>
      </c>
      <c r="C17" s="45">
        <v>0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</row>
    <row r="18" spans="1:17">
      <c r="A18" s="14" t="s">
        <v>33</v>
      </c>
      <c r="B18" s="15" t="s">
        <v>34</v>
      </c>
      <c r="C18" s="45">
        <v>60</v>
      </c>
      <c r="D18" s="129">
        <v>10</v>
      </c>
      <c r="E18" s="129">
        <v>4</v>
      </c>
      <c r="F18" s="129">
        <v>4</v>
      </c>
      <c r="G18" s="129">
        <v>6</v>
      </c>
      <c r="H18" s="129">
        <v>7</v>
      </c>
      <c r="I18" s="129">
        <v>30</v>
      </c>
      <c r="J18" s="129"/>
      <c r="K18" s="129">
        <v>13</v>
      </c>
      <c r="L18" s="129">
        <v>4</v>
      </c>
      <c r="M18" s="129">
        <v>5</v>
      </c>
      <c r="N18" s="129">
        <v>6</v>
      </c>
      <c r="O18" s="129">
        <v>5</v>
      </c>
      <c r="P18" s="129">
        <v>27</v>
      </c>
      <c r="Q18" s="129"/>
    </row>
    <row r="19" spans="1:17">
      <c r="A19" s="1" t="s">
        <v>35</v>
      </c>
      <c r="B19" s="2" t="s">
        <v>36</v>
      </c>
      <c r="C19" s="45">
        <v>58</v>
      </c>
      <c r="D19" s="129">
        <v>10</v>
      </c>
      <c r="E19" s="129">
        <v>4</v>
      </c>
      <c r="F19" s="129">
        <v>4</v>
      </c>
      <c r="G19" s="129">
        <v>5</v>
      </c>
      <c r="H19" s="129">
        <v>7</v>
      </c>
      <c r="I19" s="129">
        <v>29</v>
      </c>
      <c r="J19" s="129"/>
      <c r="K19" s="129">
        <v>13</v>
      </c>
      <c r="L19" s="129">
        <v>4</v>
      </c>
      <c r="M19" s="129">
        <v>5</v>
      </c>
      <c r="N19" s="129">
        <v>5</v>
      </c>
      <c r="O19" s="129">
        <v>5</v>
      </c>
      <c r="P19" s="129">
        <v>26</v>
      </c>
      <c r="Q19" s="129"/>
    </row>
    <row r="20" spans="1:17" ht="26">
      <c r="A20" s="7" t="s">
        <v>37</v>
      </c>
      <c r="B20" s="4" t="s">
        <v>38</v>
      </c>
      <c r="C20" s="45">
        <v>17</v>
      </c>
      <c r="D20" s="129">
        <v>3</v>
      </c>
      <c r="E20" s="129">
        <v>1</v>
      </c>
      <c r="F20" s="129"/>
      <c r="G20" s="129">
        <v>1</v>
      </c>
      <c r="H20" s="129">
        <v>1</v>
      </c>
      <c r="I20" s="129">
        <v>11</v>
      </c>
      <c r="J20" s="129"/>
      <c r="K20" s="129">
        <v>3</v>
      </c>
      <c r="L20" s="129">
        <v>1</v>
      </c>
      <c r="M20" s="129"/>
      <c r="N20" s="129">
        <v>1</v>
      </c>
      <c r="O20" s="129">
        <v>1</v>
      </c>
      <c r="P20" s="129">
        <v>11</v>
      </c>
      <c r="Q20" s="129"/>
    </row>
    <row r="21" spans="1:17">
      <c r="A21" s="7" t="s">
        <v>39</v>
      </c>
      <c r="B21" s="4" t="s">
        <v>40</v>
      </c>
      <c r="C21" s="45">
        <v>9</v>
      </c>
      <c r="D21" s="130">
        <v>1</v>
      </c>
      <c r="E21" s="130">
        <v>1</v>
      </c>
      <c r="F21" s="130">
        <v>2</v>
      </c>
      <c r="G21" s="130"/>
      <c r="H21" s="130">
        <v>1</v>
      </c>
      <c r="I21" s="130">
        <v>4</v>
      </c>
      <c r="J21" s="130"/>
      <c r="K21" s="130">
        <v>3</v>
      </c>
      <c r="L21" s="130">
        <v>1</v>
      </c>
      <c r="M21" s="130">
        <v>2</v>
      </c>
      <c r="N21" s="130"/>
      <c r="O21" s="130"/>
      <c r="P21" s="130">
        <v>3</v>
      </c>
      <c r="Q21" s="130"/>
    </row>
    <row r="22" spans="1:17">
      <c r="A22" s="7" t="s">
        <v>41</v>
      </c>
      <c r="B22" s="4" t="s">
        <v>42</v>
      </c>
      <c r="C22" s="45">
        <v>0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>
      <c r="A23" s="7" t="s">
        <v>43</v>
      </c>
      <c r="B23" s="4" t="s">
        <v>44</v>
      </c>
      <c r="C23" s="45">
        <v>5</v>
      </c>
      <c r="D23" s="129">
        <v>1</v>
      </c>
      <c r="E23" s="129">
        <v>1</v>
      </c>
      <c r="F23" s="129">
        <v>1</v>
      </c>
      <c r="G23" s="129"/>
      <c r="H23" s="129">
        <v>2</v>
      </c>
      <c r="I23" s="129"/>
      <c r="J23" s="129"/>
      <c r="K23" s="129">
        <v>1</v>
      </c>
      <c r="L23" s="129">
        <v>1</v>
      </c>
      <c r="M23" s="129">
        <v>1</v>
      </c>
      <c r="N23" s="129"/>
      <c r="O23" s="129">
        <v>2</v>
      </c>
      <c r="P23" s="129"/>
      <c r="Q23" s="129"/>
    </row>
    <row r="24" spans="1:17">
      <c r="A24" s="7" t="s">
        <v>45</v>
      </c>
      <c r="B24" s="4" t="s">
        <v>46</v>
      </c>
      <c r="C24" s="45">
        <v>1</v>
      </c>
      <c r="D24" s="129"/>
      <c r="E24" s="129"/>
      <c r="F24" s="129"/>
      <c r="G24" s="129">
        <v>1</v>
      </c>
      <c r="H24" s="129"/>
      <c r="I24" s="129"/>
      <c r="J24" s="129"/>
      <c r="K24" s="129"/>
      <c r="L24" s="129"/>
      <c r="M24" s="129">
        <v>1</v>
      </c>
      <c r="N24" s="129"/>
      <c r="O24" s="129"/>
      <c r="P24" s="129"/>
      <c r="Q24" s="129"/>
    </row>
    <row r="25" spans="1:17">
      <c r="A25" s="7" t="s">
        <v>47</v>
      </c>
      <c r="B25" s="4" t="s">
        <v>48</v>
      </c>
      <c r="C25" s="45">
        <v>1</v>
      </c>
      <c r="D25" s="129"/>
      <c r="E25" s="129"/>
      <c r="F25" s="129"/>
      <c r="G25" s="129"/>
      <c r="H25" s="129"/>
      <c r="I25" s="129">
        <v>1</v>
      </c>
      <c r="J25" s="129"/>
      <c r="K25" s="129"/>
      <c r="L25" s="129"/>
      <c r="M25" s="129"/>
      <c r="N25" s="129"/>
      <c r="O25" s="129"/>
      <c r="P25" s="129">
        <v>1</v>
      </c>
      <c r="Q25" s="129"/>
    </row>
    <row r="26" spans="1:17">
      <c r="A26" s="7" t="s">
        <v>49</v>
      </c>
      <c r="B26" s="4" t="s">
        <v>50</v>
      </c>
      <c r="C26" s="45">
        <v>8</v>
      </c>
      <c r="D26" s="129">
        <v>2</v>
      </c>
      <c r="E26" s="129">
        <v>1</v>
      </c>
      <c r="F26" s="129">
        <v>1</v>
      </c>
      <c r="G26" s="129"/>
      <c r="H26" s="129"/>
      <c r="I26" s="129">
        <v>4</v>
      </c>
      <c r="J26" s="129"/>
      <c r="K26" s="129">
        <v>3</v>
      </c>
      <c r="L26" s="129">
        <v>1</v>
      </c>
      <c r="M26" s="129">
        <v>1</v>
      </c>
      <c r="N26" s="129"/>
      <c r="O26" s="129"/>
      <c r="P26" s="129">
        <v>3</v>
      </c>
      <c r="Q26" s="129"/>
    </row>
    <row r="27" spans="1:17">
      <c r="A27" s="7" t="s">
        <v>51</v>
      </c>
      <c r="B27" s="4" t="s">
        <v>52</v>
      </c>
      <c r="C27" s="45">
        <v>1</v>
      </c>
      <c r="D27" s="129"/>
      <c r="E27" s="129"/>
      <c r="F27" s="129"/>
      <c r="G27" s="129"/>
      <c r="H27" s="129"/>
      <c r="I27" s="129">
        <v>1</v>
      </c>
      <c r="J27" s="129"/>
      <c r="K27" s="129"/>
      <c r="L27" s="129"/>
      <c r="M27" s="129"/>
      <c r="N27" s="129"/>
      <c r="O27" s="129"/>
      <c r="P27" s="129">
        <v>1</v>
      </c>
      <c r="Q27" s="129"/>
    </row>
    <row r="28" spans="1:17">
      <c r="A28" s="7" t="s">
        <v>53</v>
      </c>
      <c r="B28" s="4" t="s">
        <v>54</v>
      </c>
      <c r="C28" s="45">
        <v>2</v>
      </c>
      <c r="D28" s="129"/>
      <c r="E28" s="129"/>
      <c r="F28" s="129"/>
      <c r="G28" s="129"/>
      <c r="H28" s="129">
        <v>1</v>
      </c>
      <c r="I28" s="129">
        <v>1</v>
      </c>
      <c r="J28" s="129"/>
      <c r="K28" s="129"/>
      <c r="L28" s="129"/>
      <c r="M28" s="129"/>
      <c r="N28" s="129"/>
      <c r="O28" s="129">
        <v>1</v>
      </c>
      <c r="P28" s="129">
        <v>1</v>
      </c>
      <c r="Q28" s="129"/>
    </row>
    <row r="29" spans="1:17">
      <c r="A29" s="7" t="s">
        <v>55</v>
      </c>
      <c r="B29" s="4" t="s">
        <v>56</v>
      </c>
      <c r="C29" s="45">
        <v>1</v>
      </c>
      <c r="D29" s="129">
        <v>1</v>
      </c>
      <c r="E29" s="129"/>
      <c r="F29" s="129"/>
      <c r="G29" s="129"/>
      <c r="H29" s="129"/>
      <c r="I29" s="129"/>
      <c r="J29" s="129"/>
      <c r="K29" s="129">
        <v>1</v>
      </c>
      <c r="L29" s="129"/>
      <c r="M29" s="129"/>
      <c r="N29" s="129"/>
      <c r="O29" s="129"/>
      <c r="P29" s="129"/>
      <c r="Q29" s="129"/>
    </row>
    <row r="30" spans="1:17">
      <c r="A30" s="7" t="s">
        <v>57</v>
      </c>
      <c r="B30" s="4" t="s">
        <v>58</v>
      </c>
      <c r="C30" s="45">
        <v>5</v>
      </c>
      <c r="D30" s="129">
        <v>1</v>
      </c>
      <c r="E30" s="129"/>
      <c r="F30" s="129"/>
      <c r="G30" s="129"/>
      <c r="H30" s="129">
        <v>2</v>
      </c>
      <c r="I30" s="129">
        <v>2</v>
      </c>
      <c r="J30" s="129"/>
      <c r="K30" s="129">
        <v>1</v>
      </c>
      <c r="L30" s="129"/>
      <c r="M30" s="129"/>
      <c r="N30" s="129">
        <v>1</v>
      </c>
      <c r="O30" s="129">
        <v>1</v>
      </c>
      <c r="P30" s="129">
        <v>2</v>
      </c>
      <c r="Q30" s="129"/>
    </row>
    <row r="31" spans="1:17">
      <c r="A31" s="16" t="s">
        <v>59</v>
      </c>
      <c r="B31" s="4" t="s">
        <v>60</v>
      </c>
      <c r="C31" s="45">
        <v>5</v>
      </c>
      <c r="D31" s="129">
        <v>1</v>
      </c>
      <c r="E31" s="129"/>
      <c r="F31" s="129"/>
      <c r="G31" s="129"/>
      <c r="H31" s="129">
        <v>2</v>
      </c>
      <c r="I31" s="129">
        <v>2</v>
      </c>
      <c r="J31" s="129"/>
      <c r="K31" s="129">
        <v>1</v>
      </c>
      <c r="L31" s="129"/>
      <c r="M31" s="129"/>
      <c r="N31" s="129">
        <v>1</v>
      </c>
      <c r="O31" s="129">
        <v>1</v>
      </c>
      <c r="P31" s="129">
        <v>2</v>
      </c>
      <c r="Q31" s="129"/>
    </row>
    <row r="32" spans="1:17">
      <c r="A32" s="16" t="s">
        <v>61</v>
      </c>
      <c r="B32" s="4" t="s">
        <v>62</v>
      </c>
      <c r="C32" s="45">
        <v>0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17">
      <c r="A33" s="16" t="s">
        <v>63</v>
      </c>
      <c r="B33" s="4" t="s">
        <v>64</v>
      </c>
      <c r="C33" s="45">
        <v>0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>
      <c r="A34" s="3" t="s">
        <v>65</v>
      </c>
      <c r="B34" s="4" t="s">
        <v>66</v>
      </c>
      <c r="C34" s="45">
        <v>4</v>
      </c>
      <c r="D34" s="129">
        <v>1</v>
      </c>
      <c r="E34" s="129"/>
      <c r="F34" s="129"/>
      <c r="G34" s="129">
        <v>2</v>
      </c>
      <c r="H34" s="129"/>
      <c r="I34" s="129">
        <v>1</v>
      </c>
      <c r="J34" s="129"/>
      <c r="K34" s="129">
        <v>1</v>
      </c>
      <c r="L34" s="129"/>
      <c r="M34" s="129"/>
      <c r="N34" s="129">
        <v>2</v>
      </c>
      <c r="O34" s="129"/>
      <c r="P34" s="129">
        <v>1</v>
      </c>
      <c r="Q34" s="129"/>
    </row>
    <row r="35" spans="1:17">
      <c r="A35" s="3" t="s">
        <v>67</v>
      </c>
      <c r="B35" s="4" t="s">
        <v>68</v>
      </c>
      <c r="C35" s="45">
        <v>3</v>
      </c>
      <c r="D35" s="129"/>
      <c r="E35" s="129"/>
      <c r="F35" s="129"/>
      <c r="G35" s="129"/>
      <c r="H35" s="129"/>
      <c r="I35" s="129">
        <v>3</v>
      </c>
      <c r="J35" s="129"/>
      <c r="K35" s="129">
        <v>1</v>
      </c>
      <c r="L35" s="129"/>
      <c r="M35" s="129"/>
      <c r="N35" s="129"/>
      <c r="O35" s="129"/>
      <c r="P35" s="129">
        <v>2</v>
      </c>
      <c r="Q35" s="129"/>
    </row>
    <row r="36" spans="1:17">
      <c r="A36" s="3" t="s">
        <v>69</v>
      </c>
      <c r="B36" s="4" t="s">
        <v>70</v>
      </c>
      <c r="C36" s="45">
        <v>0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>
      <c r="A37" s="3" t="s">
        <v>71</v>
      </c>
      <c r="B37" s="4" t="s">
        <v>72</v>
      </c>
      <c r="C37" s="45">
        <v>1</v>
      </c>
      <c r="D37" s="129"/>
      <c r="E37" s="129"/>
      <c r="F37" s="129"/>
      <c r="G37" s="129"/>
      <c r="H37" s="129"/>
      <c r="I37" s="129">
        <v>1</v>
      </c>
      <c r="J37" s="129"/>
      <c r="K37" s="129"/>
      <c r="L37" s="129"/>
      <c r="M37" s="129"/>
      <c r="N37" s="129"/>
      <c r="O37" s="129"/>
      <c r="P37" s="129">
        <v>1</v>
      </c>
      <c r="Q37" s="129"/>
    </row>
    <row r="38" spans="1:17">
      <c r="A38" s="3" t="s">
        <v>73</v>
      </c>
      <c r="B38" s="4" t="s">
        <v>74</v>
      </c>
      <c r="C38" s="45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</row>
    <row r="39" spans="1:17">
      <c r="A39" s="3" t="s">
        <v>75</v>
      </c>
      <c r="B39" s="4" t="s">
        <v>76</v>
      </c>
      <c r="C39" s="45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</row>
    <row r="40" spans="1:17">
      <c r="A40" s="3" t="s">
        <v>77</v>
      </c>
      <c r="B40" s="4" t="s">
        <v>78</v>
      </c>
      <c r="C40" s="45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>
      <c r="A41" s="3" t="s">
        <v>79</v>
      </c>
      <c r="B41" s="4" t="s">
        <v>80</v>
      </c>
      <c r="C41" s="45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</row>
    <row r="42" spans="1:17">
      <c r="A42" s="17" t="s">
        <v>81</v>
      </c>
      <c r="B42" s="4" t="s">
        <v>82</v>
      </c>
      <c r="C42" s="45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</row>
    <row r="43" spans="1:17">
      <c r="A43" s="17" t="s">
        <v>83</v>
      </c>
      <c r="B43" s="4" t="s">
        <v>84</v>
      </c>
      <c r="C43" s="45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</row>
    <row r="44" spans="1:17">
      <c r="A44" s="17" t="s">
        <v>85</v>
      </c>
      <c r="B44" s="4" t="s">
        <v>86</v>
      </c>
      <c r="C44" s="45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</row>
    <row r="45" spans="1:17">
      <c r="A45" s="3" t="s">
        <v>87</v>
      </c>
      <c r="B45" s="4" t="s">
        <v>88</v>
      </c>
      <c r="C45" s="45">
        <v>1</v>
      </c>
      <c r="D45" s="129"/>
      <c r="E45" s="129"/>
      <c r="F45" s="129"/>
      <c r="G45" s="129"/>
      <c r="H45" s="129"/>
      <c r="I45" s="129">
        <v>1</v>
      </c>
      <c r="J45" s="129"/>
      <c r="K45" s="129"/>
      <c r="L45" s="129"/>
      <c r="M45" s="129"/>
      <c r="N45" s="129"/>
      <c r="O45" s="129"/>
      <c r="P45" s="129">
        <v>1</v>
      </c>
      <c r="Q45" s="129"/>
    </row>
    <row r="46" spans="1:17">
      <c r="A46" s="3" t="s">
        <v>89</v>
      </c>
      <c r="B46" s="4" t="s">
        <v>90</v>
      </c>
      <c r="C46" s="45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</row>
    <row r="47" spans="1:17">
      <c r="A47" s="3" t="s">
        <v>91</v>
      </c>
      <c r="B47" s="4" t="s">
        <v>92</v>
      </c>
      <c r="C47" s="45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</row>
    <row r="48" spans="1:17">
      <c r="A48" s="3" t="s">
        <v>93</v>
      </c>
      <c r="B48" s="4" t="s">
        <v>94</v>
      </c>
      <c r="C48" s="45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</row>
    <row r="49" spans="1:17">
      <c r="A49" s="3" t="s">
        <v>95</v>
      </c>
      <c r="B49" s="4" t="s">
        <v>96</v>
      </c>
      <c r="C49" s="45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</row>
    <row r="50" spans="1:17">
      <c r="A50" s="3" t="s">
        <v>97</v>
      </c>
      <c r="B50" s="4" t="s">
        <v>98</v>
      </c>
      <c r="C50" s="45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</row>
    <row r="51" spans="1:17">
      <c r="A51" s="3" t="s">
        <v>99</v>
      </c>
      <c r="B51" s="4" t="s">
        <v>100</v>
      </c>
      <c r="C51" s="45">
        <v>1</v>
      </c>
      <c r="D51" s="129"/>
      <c r="E51" s="129"/>
      <c r="F51" s="129"/>
      <c r="G51" s="129">
        <v>1</v>
      </c>
      <c r="H51" s="129"/>
      <c r="I51" s="129"/>
      <c r="J51" s="129"/>
      <c r="K51" s="129"/>
      <c r="L51" s="129"/>
      <c r="M51" s="129"/>
      <c r="N51" s="129">
        <v>1</v>
      </c>
      <c r="O51" s="129"/>
      <c r="P51" s="129"/>
      <c r="Q51" s="129"/>
    </row>
    <row r="52" spans="1:17">
      <c r="A52" s="1" t="s">
        <v>101</v>
      </c>
      <c r="B52" s="2" t="s">
        <v>102</v>
      </c>
      <c r="C52" s="133">
        <v>6</v>
      </c>
      <c r="D52" s="134"/>
      <c r="E52" s="134"/>
      <c r="F52" s="134"/>
      <c r="G52" s="134">
        <v>2</v>
      </c>
      <c r="H52" s="134">
        <v>1</v>
      </c>
      <c r="I52" s="134">
        <v>3</v>
      </c>
      <c r="J52" s="134"/>
      <c r="K52" s="134"/>
      <c r="L52" s="134"/>
      <c r="M52" s="134"/>
      <c r="N52" s="134"/>
      <c r="O52" s="134"/>
      <c r="P52" s="134"/>
      <c r="Q52" s="134">
        <v>6</v>
      </c>
    </row>
    <row r="53" spans="1:17">
      <c r="A53" s="1" t="s">
        <v>103</v>
      </c>
      <c r="B53" s="2" t="s">
        <v>104</v>
      </c>
      <c r="C53" s="133">
        <v>5</v>
      </c>
      <c r="D53" s="134"/>
      <c r="E53" s="134"/>
      <c r="F53" s="134"/>
      <c r="G53" s="134">
        <v>2</v>
      </c>
      <c r="H53" s="134">
        <v>2</v>
      </c>
      <c r="I53" s="134">
        <v>1</v>
      </c>
      <c r="J53" s="134"/>
      <c r="K53" s="134"/>
      <c r="L53" s="134"/>
      <c r="M53" s="134"/>
      <c r="N53" s="134"/>
      <c r="O53" s="134"/>
      <c r="P53" s="134"/>
      <c r="Q53" s="134">
        <v>5</v>
      </c>
    </row>
    <row r="54" spans="1:17" ht="15.5">
      <c r="A54" s="5" t="s">
        <v>105</v>
      </c>
      <c r="B54" s="4" t="s">
        <v>106</v>
      </c>
      <c r="C54" s="108">
        <v>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5.5">
      <c r="A55" s="5" t="s">
        <v>107</v>
      </c>
      <c r="B55" s="4" t="s">
        <v>108</v>
      </c>
      <c r="C55" s="108">
        <v>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15.5">
      <c r="A56" s="5" t="s">
        <v>109</v>
      </c>
      <c r="B56" s="4" t="s">
        <v>110</v>
      </c>
      <c r="C56" s="108">
        <v>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26">
      <c r="A57" s="6" t="s">
        <v>111</v>
      </c>
      <c r="B57" s="4" t="s">
        <v>112</v>
      </c>
      <c r="C57" s="108">
        <v>0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15.5">
      <c r="A58" s="7" t="s">
        <v>113</v>
      </c>
      <c r="B58" s="4" t="s">
        <v>114</v>
      </c>
      <c r="C58" s="108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26">
      <c r="A59" s="5" t="s">
        <v>150</v>
      </c>
      <c r="B59" s="4" t="s">
        <v>116</v>
      </c>
      <c r="C59" s="108">
        <v>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5.5">
      <c r="A60" s="7" t="s">
        <v>117</v>
      </c>
      <c r="B60" s="4" t="s">
        <v>118</v>
      </c>
      <c r="C60" s="108"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26">
      <c r="A61" s="5" t="s">
        <v>151</v>
      </c>
      <c r="B61" s="4" t="s">
        <v>120</v>
      </c>
      <c r="C61" s="108">
        <v>0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.5">
      <c r="A62" s="7" t="s">
        <v>121</v>
      </c>
      <c r="B62" s="4" t="s">
        <v>122</v>
      </c>
      <c r="C62" s="108">
        <v>0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26">
      <c r="A63" s="16" t="s">
        <v>152</v>
      </c>
      <c r="B63" s="4" t="s">
        <v>124</v>
      </c>
      <c r="C63" s="108">
        <v>0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6">
      <c r="A64" s="8" t="s">
        <v>126</v>
      </c>
      <c r="B64" s="4">
        <v>52</v>
      </c>
      <c r="C64" s="108">
        <v>0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3:3" ht="15.5">
      <c r="C65" s="108">
        <v>0</v>
      </c>
    </row>
  </sheetData>
  <mergeCells count="9">
    <mergeCell ref="K3:P10"/>
    <mergeCell ref="Q3:Q11"/>
    <mergeCell ref="A1:J1"/>
    <mergeCell ref="A2:J2"/>
    <mergeCell ref="A3:A11"/>
    <mergeCell ref="B3:B11"/>
    <mergeCell ref="C3:C11"/>
    <mergeCell ref="D3:I10"/>
    <mergeCell ref="J3:J11"/>
  </mergeCells>
  <conditionalFormatting sqref="C13:Q64">
    <cfRule type="expression" dxfId="43" priority="19">
      <formula>C13=0</formula>
    </cfRule>
  </conditionalFormatting>
  <conditionalFormatting sqref="C15:C17 C20:C51 C54:C65">
    <cfRule type="expression" dxfId="42" priority="18">
      <formula>C15=0</formula>
    </cfRule>
  </conditionalFormatting>
  <conditionalFormatting sqref="C13">
    <cfRule type="expression" dxfId="41" priority="17">
      <formula>C13=0</formula>
    </cfRule>
  </conditionalFormatting>
  <conditionalFormatting sqref="C14">
    <cfRule type="expression" dxfId="40" priority="16">
      <formula>C14=0</formula>
    </cfRule>
  </conditionalFormatting>
  <conditionalFormatting sqref="C18">
    <cfRule type="expression" dxfId="39" priority="15">
      <formula>C18=0</formula>
    </cfRule>
  </conditionalFormatting>
  <conditionalFormatting sqref="C19">
    <cfRule type="expression" dxfId="38" priority="14">
      <formula>C19=0</formula>
    </cfRule>
  </conditionalFormatting>
  <conditionalFormatting sqref="C52:C53">
    <cfRule type="expression" dxfId="37" priority="13">
      <formula>C52=0</formula>
    </cfRule>
  </conditionalFormatting>
  <conditionalFormatting sqref="C18:C19 C13">
    <cfRule type="containsBlanks" dxfId="36" priority="12">
      <formula>LEN(TRIM(C13))=0</formula>
    </cfRule>
  </conditionalFormatting>
  <conditionalFormatting sqref="C13:C53">
    <cfRule type="expression" dxfId="35" priority="11">
      <formula>C13=0</formula>
    </cfRule>
  </conditionalFormatting>
  <conditionalFormatting sqref="C14:C17 C20:C52">
    <cfRule type="containsBlanks" dxfId="34" priority="10">
      <formula>LEN(TRIM(C14))=0</formula>
    </cfRule>
  </conditionalFormatting>
  <conditionalFormatting sqref="C13:C52">
    <cfRule type="expression" dxfId="33" priority="9">
      <formula>C13=0</formula>
    </cfRule>
  </conditionalFormatting>
  <conditionalFormatting sqref="C18:C19 C13">
    <cfRule type="containsBlanks" dxfId="32" priority="8">
      <formula>LEN(TRIM(C13))=0</formula>
    </cfRule>
  </conditionalFormatting>
  <conditionalFormatting sqref="C13:C52">
    <cfRule type="expression" dxfId="31" priority="7">
      <formula>C13=0</formula>
    </cfRule>
  </conditionalFormatting>
  <conditionalFormatting sqref="C18:C19 C13">
    <cfRule type="containsBlanks" dxfId="30" priority="6">
      <formula>LEN(TRIM(C13))=0</formula>
    </cfRule>
  </conditionalFormatting>
  <conditionalFormatting sqref="C13:C53">
    <cfRule type="expression" dxfId="29" priority="5">
      <formula>C13=0</formula>
    </cfRule>
  </conditionalFormatting>
  <conditionalFormatting sqref="C14:C17 C20:C52">
    <cfRule type="containsBlanks" dxfId="28" priority="4">
      <formula>LEN(TRIM(C14))=0</formula>
    </cfRule>
  </conditionalFormatting>
  <conditionalFormatting sqref="C13:C52">
    <cfRule type="expression" dxfId="27" priority="3">
      <formula>C13=0</formula>
    </cfRule>
  </conditionalFormatting>
  <conditionalFormatting sqref="C18:C19 C13">
    <cfRule type="containsBlanks" dxfId="26" priority="2">
      <formula>LEN(TRIM(C13))=0</formula>
    </cfRule>
  </conditionalFormatting>
  <conditionalFormatting sqref="C13:C52">
    <cfRule type="expression" dxfId="25" priority="1">
      <formula>C13=0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0"/>
  <sheetViews>
    <sheetView zoomScale="60" zoomScaleNormal="60" workbookViewId="0">
      <selection activeCell="P30" sqref="P30"/>
    </sheetView>
  </sheetViews>
  <sheetFormatPr defaultRowHeight="14.5"/>
  <cols>
    <col min="1" max="1" width="60" customWidth="1"/>
  </cols>
  <sheetData>
    <row r="1" spans="1:23">
      <c r="A1" s="171" t="s">
        <v>235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172" t="s">
        <v>138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170" t="s">
        <v>1</v>
      </c>
      <c r="B3" s="170" t="s">
        <v>221</v>
      </c>
      <c r="C3" s="170" t="s">
        <v>236</v>
      </c>
      <c r="D3" s="170" t="s">
        <v>237</v>
      </c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</row>
    <row r="5" spans="1:2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</row>
    <row r="6" spans="1:23">
      <c r="A6" s="170"/>
      <c r="B6" s="170"/>
      <c r="C6" s="170"/>
      <c r="D6" s="170" t="s">
        <v>238</v>
      </c>
      <c r="E6" s="170"/>
      <c r="F6" s="170" t="s">
        <v>239</v>
      </c>
      <c r="G6" s="170"/>
      <c r="H6" s="170" t="s">
        <v>240</v>
      </c>
      <c r="I6" s="170"/>
      <c r="J6" s="170" t="s">
        <v>241</v>
      </c>
      <c r="K6" s="170"/>
      <c r="L6" s="170" t="s">
        <v>242</v>
      </c>
      <c r="M6" s="170"/>
      <c r="N6" s="170" t="s">
        <v>243</v>
      </c>
      <c r="O6" s="170"/>
      <c r="P6" s="170" t="s">
        <v>244</v>
      </c>
      <c r="Q6" s="170"/>
      <c r="R6" s="170" t="s">
        <v>245</v>
      </c>
      <c r="S6" s="170"/>
      <c r="T6" s="170" t="s">
        <v>246</v>
      </c>
      <c r="U6" s="170"/>
      <c r="V6" s="170" t="s">
        <v>247</v>
      </c>
      <c r="W6" s="170"/>
    </row>
    <row r="7" spans="1:23" ht="26">
      <c r="A7" s="170"/>
      <c r="B7" s="170"/>
      <c r="C7" s="170"/>
      <c r="D7" s="41" t="s">
        <v>229</v>
      </c>
      <c r="E7" s="41" t="s">
        <v>248</v>
      </c>
      <c r="F7" s="41" t="s">
        <v>229</v>
      </c>
      <c r="G7" s="41" t="s">
        <v>248</v>
      </c>
      <c r="H7" s="41" t="s">
        <v>229</v>
      </c>
      <c r="I7" s="41" t="s">
        <v>248</v>
      </c>
      <c r="J7" s="41" t="s">
        <v>229</v>
      </c>
      <c r="K7" s="41" t="s">
        <v>248</v>
      </c>
      <c r="L7" s="41" t="s">
        <v>229</v>
      </c>
      <c r="M7" s="41" t="s">
        <v>248</v>
      </c>
      <c r="N7" s="41" t="s">
        <v>229</v>
      </c>
      <c r="O7" s="41" t="s">
        <v>248</v>
      </c>
      <c r="P7" s="41" t="s">
        <v>229</v>
      </c>
      <c r="Q7" s="41" t="s">
        <v>248</v>
      </c>
      <c r="R7" s="41" t="s">
        <v>229</v>
      </c>
      <c r="S7" s="41" t="s">
        <v>248</v>
      </c>
      <c r="T7" s="41" t="s">
        <v>229</v>
      </c>
      <c r="U7" s="41" t="s">
        <v>248</v>
      </c>
      <c r="V7" s="41" t="s">
        <v>229</v>
      </c>
      <c r="W7" s="41" t="s">
        <v>248</v>
      </c>
    </row>
    <row r="8" spans="1:23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7</v>
      </c>
      <c r="G8" s="41">
        <v>8</v>
      </c>
      <c r="H8" s="41">
        <v>7</v>
      </c>
      <c r="I8" s="41">
        <v>8</v>
      </c>
      <c r="J8" s="41">
        <v>10</v>
      </c>
      <c r="K8" s="41">
        <v>11</v>
      </c>
      <c r="L8" s="41">
        <v>12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  <c r="R8" s="41">
        <v>18</v>
      </c>
      <c r="S8" s="41">
        <v>19</v>
      </c>
      <c r="T8" s="41">
        <v>20</v>
      </c>
      <c r="U8" s="41">
        <v>21</v>
      </c>
      <c r="V8" s="41">
        <v>22</v>
      </c>
      <c r="W8" s="41">
        <v>23</v>
      </c>
    </row>
    <row r="9" spans="1:23">
      <c r="A9" s="43" t="s">
        <v>23</v>
      </c>
      <c r="B9" s="60" t="s">
        <v>24</v>
      </c>
      <c r="C9" s="45">
        <v>76</v>
      </c>
      <c r="D9" s="135">
        <v>8</v>
      </c>
      <c r="E9" s="135">
        <v>8</v>
      </c>
      <c r="F9" s="135">
        <v>6</v>
      </c>
      <c r="G9" s="135">
        <v>5</v>
      </c>
      <c r="H9" s="135">
        <v>7</v>
      </c>
      <c r="I9" s="135">
        <v>5</v>
      </c>
      <c r="J9" s="135">
        <v>5</v>
      </c>
      <c r="K9" s="135">
        <v>5</v>
      </c>
      <c r="L9" s="135">
        <v>14</v>
      </c>
      <c r="M9" s="135">
        <v>12</v>
      </c>
      <c r="N9" s="135">
        <v>9</v>
      </c>
      <c r="O9" s="135">
        <v>9</v>
      </c>
      <c r="P9" s="135">
        <v>14</v>
      </c>
      <c r="Q9" s="135">
        <v>14</v>
      </c>
      <c r="R9" s="135">
        <v>6</v>
      </c>
      <c r="S9" s="135">
        <v>6</v>
      </c>
      <c r="T9" s="135">
        <v>4</v>
      </c>
      <c r="U9" s="135">
        <v>4</v>
      </c>
      <c r="V9" s="135">
        <v>3</v>
      </c>
      <c r="W9" s="135">
        <v>2</v>
      </c>
    </row>
    <row r="10" spans="1:23">
      <c r="A10" s="46" t="s">
        <v>25</v>
      </c>
      <c r="B10" s="54" t="s">
        <v>26</v>
      </c>
      <c r="C10" s="45">
        <v>5</v>
      </c>
      <c r="D10" s="135"/>
      <c r="E10" s="135"/>
      <c r="F10" s="135">
        <v>1</v>
      </c>
      <c r="G10" s="135">
        <v>1</v>
      </c>
      <c r="H10" s="135"/>
      <c r="I10" s="135"/>
      <c r="J10" s="135">
        <v>1</v>
      </c>
      <c r="K10" s="135">
        <v>1</v>
      </c>
      <c r="L10" s="135"/>
      <c r="M10" s="135"/>
      <c r="N10" s="135">
        <v>2</v>
      </c>
      <c r="O10" s="135">
        <v>2</v>
      </c>
      <c r="P10" s="135">
        <v>1</v>
      </c>
      <c r="Q10" s="135">
        <v>1</v>
      </c>
      <c r="R10" s="135"/>
      <c r="S10" s="135"/>
      <c r="T10" s="135"/>
      <c r="U10" s="135"/>
      <c r="V10" s="135"/>
      <c r="W10" s="135"/>
    </row>
    <row r="11" spans="1:23">
      <c r="A11" s="47" t="s">
        <v>27</v>
      </c>
      <c r="B11" s="53" t="s">
        <v>28</v>
      </c>
      <c r="C11" s="45">
        <v>1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>
        <v>1</v>
      </c>
      <c r="Q11" s="135">
        <v>1</v>
      </c>
      <c r="R11" s="135"/>
      <c r="S11" s="135"/>
      <c r="T11" s="135"/>
      <c r="U11" s="135"/>
      <c r="V11" s="135"/>
      <c r="W11" s="135"/>
    </row>
    <row r="12" spans="1:23">
      <c r="A12" s="47" t="s">
        <v>29</v>
      </c>
      <c r="B12" s="53" t="s">
        <v>30</v>
      </c>
      <c r="C12" s="45">
        <v>4</v>
      </c>
      <c r="D12" s="135"/>
      <c r="E12" s="135"/>
      <c r="F12" s="135">
        <v>1</v>
      </c>
      <c r="G12" s="135">
        <v>1</v>
      </c>
      <c r="H12" s="135"/>
      <c r="I12" s="135"/>
      <c r="J12" s="135">
        <v>1</v>
      </c>
      <c r="K12" s="135">
        <v>1</v>
      </c>
      <c r="L12" s="135"/>
      <c r="M12" s="135"/>
      <c r="N12" s="135">
        <v>2</v>
      </c>
      <c r="O12" s="135">
        <v>2</v>
      </c>
      <c r="P12" s="135"/>
      <c r="Q12" s="135"/>
      <c r="R12" s="135"/>
      <c r="S12" s="135"/>
      <c r="T12" s="135"/>
      <c r="U12" s="135"/>
      <c r="V12" s="135"/>
      <c r="W12" s="135"/>
    </row>
    <row r="13" spans="1:23">
      <c r="A13" s="47" t="s">
        <v>31</v>
      </c>
      <c r="B13" s="53" t="s">
        <v>32</v>
      </c>
      <c r="C13" s="45">
        <v>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</row>
    <row r="14" spans="1:23">
      <c r="A14" s="48" t="s">
        <v>33</v>
      </c>
      <c r="B14" s="61" t="s">
        <v>34</v>
      </c>
      <c r="C14" s="45">
        <v>60</v>
      </c>
      <c r="D14" s="135">
        <v>8</v>
      </c>
      <c r="E14" s="135">
        <v>8</v>
      </c>
      <c r="F14" s="135">
        <v>5</v>
      </c>
      <c r="G14" s="135">
        <v>4</v>
      </c>
      <c r="H14" s="135">
        <v>7</v>
      </c>
      <c r="I14" s="135">
        <v>5</v>
      </c>
      <c r="J14" s="135">
        <v>4</v>
      </c>
      <c r="K14" s="135">
        <v>4</v>
      </c>
      <c r="L14" s="135">
        <v>7</v>
      </c>
      <c r="M14" s="135">
        <v>6</v>
      </c>
      <c r="N14" s="135">
        <v>6</v>
      </c>
      <c r="O14" s="135">
        <v>6</v>
      </c>
      <c r="P14" s="135">
        <v>11</v>
      </c>
      <c r="Q14" s="135">
        <v>11</v>
      </c>
      <c r="R14" s="135">
        <v>5</v>
      </c>
      <c r="S14" s="135">
        <v>5</v>
      </c>
      <c r="T14" s="135">
        <v>4</v>
      </c>
      <c r="U14" s="135">
        <v>4</v>
      </c>
      <c r="V14" s="135">
        <v>3</v>
      </c>
      <c r="W14" s="135">
        <v>2</v>
      </c>
    </row>
    <row r="15" spans="1:23">
      <c r="A15" s="46" t="s">
        <v>35</v>
      </c>
      <c r="B15" s="54" t="s">
        <v>36</v>
      </c>
      <c r="C15" s="45">
        <v>58</v>
      </c>
      <c r="D15" s="135">
        <v>8</v>
      </c>
      <c r="E15" s="135">
        <v>8</v>
      </c>
      <c r="F15" s="135">
        <v>5</v>
      </c>
      <c r="G15" s="135">
        <v>4</v>
      </c>
      <c r="H15" s="135">
        <v>7</v>
      </c>
      <c r="I15" s="135">
        <v>5</v>
      </c>
      <c r="J15" s="135">
        <v>3</v>
      </c>
      <c r="K15" s="135">
        <v>3</v>
      </c>
      <c r="L15" s="135">
        <v>7</v>
      </c>
      <c r="M15" s="135">
        <v>6</v>
      </c>
      <c r="N15" s="135">
        <v>6</v>
      </c>
      <c r="O15" s="135">
        <v>6</v>
      </c>
      <c r="P15" s="135">
        <v>11</v>
      </c>
      <c r="Q15" s="135">
        <v>11</v>
      </c>
      <c r="R15" s="135">
        <v>5</v>
      </c>
      <c r="S15" s="135">
        <v>5</v>
      </c>
      <c r="T15" s="135">
        <v>4</v>
      </c>
      <c r="U15" s="135">
        <v>4</v>
      </c>
      <c r="V15" s="135">
        <v>2</v>
      </c>
      <c r="W15" s="135">
        <v>1</v>
      </c>
    </row>
    <row r="16" spans="1:23" ht="26">
      <c r="A16" s="49" t="s">
        <v>37</v>
      </c>
      <c r="B16" s="53" t="s">
        <v>38</v>
      </c>
      <c r="C16" s="45">
        <v>17</v>
      </c>
      <c r="D16" s="135">
        <v>3</v>
      </c>
      <c r="E16" s="135">
        <v>3</v>
      </c>
      <c r="F16" s="135"/>
      <c r="G16" s="135"/>
      <c r="H16" s="135">
        <v>2</v>
      </c>
      <c r="I16" s="135">
        <v>2</v>
      </c>
      <c r="J16" s="135"/>
      <c r="K16" s="135"/>
      <c r="L16" s="135">
        <v>2</v>
      </c>
      <c r="M16" s="135">
        <v>2</v>
      </c>
      <c r="N16" s="135">
        <v>4</v>
      </c>
      <c r="O16" s="135">
        <v>4</v>
      </c>
      <c r="P16" s="135">
        <v>3</v>
      </c>
      <c r="Q16" s="135">
        <v>3</v>
      </c>
      <c r="R16" s="135">
        <v>2</v>
      </c>
      <c r="S16" s="135">
        <v>2</v>
      </c>
      <c r="T16" s="135">
        <v>1</v>
      </c>
      <c r="U16" s="135">
        <v>1</v>
      </c>
      <c r="V16" s="135"/>
      <c r="W16" s="135"/>
    </row>
    <row r="17" spans="1:23">
      <c r="A17" s="49" t="s">
        <v>39</v>
      </c>
      <c r="B17" s="53" t="s">
        <v>40</v>
      </c>
      <c r="C17" s="45">
        <v>9</v>
      </c>
      <c r="D17" s="135">
        <v>1</v>
      </c>
      <c r="E17" s="135">
        <v>1</v>
      </c>
      <c r="F17" s="135">
        <v>2</v>
      </c>
      <c r="G17" s="135">
        <v>2</v>
      </c>
      <c r="H17" s="135"/>
      <c r="I17" s="135"/>
      <c r="J17" s="135">
        <v>1</v>
      </c>
      <c r="K17" s="135">
        <v>1</v>
      </c>
      <c r="L17" s="135">
        <v>1</v>
      </c>
      <c r="M17" s="135">
        <v>1</v>
      </c>
      <c r="N17" s="135">
        <v>2</v>
      </c>
      <c r="O17" s="135">
        <v>2</v>
      </c>
      <c r="P17" s="135">
        <v>1</v>
      </c>
      <c r="Q17" s="135">
        <v>1</v>
      </c>
      <c r="R17" s="135">
        <v>1</v>
      </c>
      <c r="S17" s="135">
        <v>1</v>
      </c>
      <c r="T17" s="135"/>
      <c r="U17" s="135"/>
      <c r="V17" s="135"/>
      <c r="W17" s="135"/>
    </row>
    <row r="18" spans="1:23">
      <c r="A18" s="49" t="s">
        <v>41</v>
      </c>
      <c r="B18" s="53" t="s">
        <v>42</v>
      </c>
      <c r="C18" s="45">
        <v>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</row>
    <row r="19" spans="1:23">
      <c r="A19" s="49" t="s">
        <v>43</v>
      </c>
      <c r="B19" s="53" t="s">
        <v>44</v>
      </c>
      <c r="C19" s="45">
        <v>5</v>
      </c>
      <c r="D19" s="135">
        <v>1</v>
      </c>
      <c r="E19" s="135"/>
      <c r="F19" s="135">
        <v>1</v>
      </c>
      <c r="G19" s="135">
        <v>1</v>
      </c>
      <c r="H19" s="135">
        <v>1</v>
      </c>
      <c r="I19" s="135"/>
      <c r="J19" s="135">
        <v>1</v>
      </c>
      <c r="K19" s="135">
        <v>1</v>
      </c>
      <c r="L19" s="135">
        <v>1</v>
      </c>
      <c r="M19" s="135">
        <v>1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</row>
    <row r="20" spans="1:23">
      <c r="A20" s="49" t="s">
        <v>45</v>
      </c>
      <c r="B20" s="53" t="s">
        <v>46</v>
      </c>
      <c r="C20" s="45">
        <v>1</v>
      </c>
      <c r="D20" s="135"/>
      <c r="E20" s="135"/>
      <c r="F20" s="135"/>
      <c r="G20" s="135"/>
      <c r="H20" s="135">
        <v>1</v>
      </c>
      <c r="I20" s="135">
        <v>1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</row>
    <row r="21" spans="1:23">
      <c r="A21" s="49" t="s">
        <v>47</v>
      </c>
      <c r="B21" s="53" t="s">
        <v>48</v>
      </c>
      <c r="C21" s="45">
        <v>1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>
        <v>1</v>
      </c>
      <c r="Q21" s="135">
        <v>1</v>
      </c>
      <c r="R21" s="135"/>
      <c r="S21" s="135"/>
      <c r="T21" s="135"/>
      <c r="U21" s="135"/>
      <c r="V21" s="135"/>
      <c r="W21" s="135"/>
    </row>
    <row r="22" spans="1:23">
      <c r="A22" s="49" t="s">
        <v>49</v>
      </c>
      <c r="B22" s="53" t="s">
        <v>50</v>
      </c>
      <c r="C22" s="45">
        <v>8</v>
      </c>
      <c r="D22" s="135">
        <v>1</v>
      </c>
      <c r="E22" s="135">
        <v>1</v>
      </c>
      <c r="F22" s="135">
        <v>1</v>
      </c>
      <c r="G22" s="135">
        <v>1</v>
      </c>
      <c r="H22" s="135">
        <v>1</v>
      </c>
      <c r="I22" s="135">
        <v>1</v>
      </c>
      <c r="J22" s="135"/>
      <c r="K22" s="135"/>
      <c r="L22" s="135">
        <v>1</v>
      </c>
      <c r="M22" s="135">
        <v>1</v>
      </c>
      <c r="N22" s="135"/>
      <c r="O22" s="135"/>
      <c r="P22" s="135">
        <v>2</v>
      </c>
      <c r="Q22" s="135">
        <v>2</v>
      </c>
      <c r="R22" s="135"/>
      <c r="S22" s="135"/>
      <c r="T22" s="135">
        <v>1</v>
      </c>
      <c r="U22" s="135">
        <v>1</v>
      </c>
      <c r="V22" s="135">
        <v>1</v>
      </c>
      <c r="W22" s="135">
        <v>1</v>
      </c>
    </row>
    <row r="23" spans="1:23">
      <c r="A23" s="49" t="s">
        <v>51</v>
      </c>
      <c r="B23" s="53" t="s">
        <v>52</v>
      </c>
      <c r="C23" s="45">
        <v>1</v>
      </c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>
        <v>1</v>
      </c>
      <c r="U23" s="135">
        <v>1</v>
      </c>
      <c r="V23" s="135"/>
      <c r="W23" s="135"/>
    </row>
    <row r="24" spans="1:23">
      <c r="A24" s="49" t="s">
        <v>53</v>
      </c>
      <c r="B24" s="53" t="s">
        <v>54</v>
      </c>
      <c r="C24" s="45">
        <v>2</v>
      </c>
      <c r="D24" s="135"/>
      <c r="E24" s="135"/>
      <c r="F24" s="135"/>
      <c r="G24" s="135"/>
      <c r="H24" s="135"/>
      <c r="I24" s="135"/>
      <c r="J24" s="135">
        <v>1</v>
      </c>
      <c r="K24" s="135">
        <v>1</v>
      </c>
      <c r="L24" s="135"/>
      <c r="M24" s="135"/>
      <c r="N24" s="135"/>
      <c r="O24" s="135"/>
      <c r="P24" s="135">
        <v>1</v>
      </c>
      <c r="Q24" s="135">
        <v>1</v>
      </c>
      <c r="R24" s="135"/>
      <c r="S24" s="135"/>
      <c r="T24" s="135"/>
      <c r="U24" s="135"/>
      <c r="V24" s="135"/>
      <c r="W24" s="135"/>
    </row>
    <row r="25" spans="1:23">
      <c r="A25" s="49" t="s">
        <v>55</v>
      </c>
      <c r="B25" s="53" t="s">
        <v>56</v>
      </c>
      <c r="C25" s="45">
        <v>1</v>
      </c>
      <c r="D25" s="135">
        <v>1</v>
      </c>
      <c r="E25" s="135">
        <v>1</v>
      </c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spans="1:23">
      <c r="A26" s="49" t="s">
        <v>57</v>
      </c>
      <c r="B26" s="53" t="s">
        <v>58</v>
      </c>
      <c r="C26" s="45">
        <v>5</v>
      </c>
      <c r="D26" s="135">
        <v>1</v>
      </c>
      <c r="E26" s="135">
        <v>1</v>
      </c>
      <c r="F26" s="135"/>
      <c r="G26" s="135"/>
      <c r="H26" s="135"/>
      <c r="I26" s="135"/>
      <c r="J26" s="135"/>
      <c r="K26" s="135"/>
      <c r="L26" s="135">
        <v>1</v>
      </c>
      <c r="M26" s="135">
        <v>1</v>
      </c>
      <c r="N26" s="135"/>
      <c r="O26" s="135"/>
      <c r="P26" s="135">
        <v>2</v>
      </c>
      <c r="Q26" s="135">
        <v>2</v>
      </c>
      <c r="R26" s="135"/>
      <c r="S26" s="135"/>
      <c r="T26" s="135">
        <v>1</v>
      </c>
      <c r="U26" s="135">
        <v>1</v>
      </c>
      <c r="V26" s="135"/>
      <c r="W26" s="135"/>
    </row>
    <row r="27" spans="1:23">
      <c r="A27" s="51" t="s">
        <v>59</v>
      </c>
      <c r="B27" s="53" t="s">
        <v>60</v>
      </c>
      <c r="C27" s="45">
        <v>5</v>
      </c>
      <c r="D27" s="135">
        <v>1</v>
      </c>
      <c r="E27" s="135">
        <v>1</v>
      </c>
      <c r="F27" s="135"/>
      <c r="G27" s="135"/>
      <c r="H27" s="135"/>
      <c r="I27" s="135"/>
      <c r="J27" s="135"/>
      <c r="K27" s="135"/>
      <c r="L27" s="135">
        <v>1</v>
      </c>
      <c r="M27" s="135">
        <v>1</v>
      </c>
      <c r="N27" s="135"/>
      <c r="O27" s="135"/>
      <c r="P27" s="135">
        <v>2</v>
      </c>
      <c r="Q27" s="135">
        <v>2</v>
      </c>
      <c r="R27" s="135"/>
      <c r="S27" s="135"/>
      <c r="T27" s="135">
        <v>1</v>
      </c>
      <c r="U27" s="135">
        <v>1</v>
      </c>
      <c r="V27" s="135"/>
      <c r="W27" s="135"/>
    </row>
    <row r="28" spans="1:23">
      <c r="A28" s="51" t="s">
        <v>61</v>
      </c>
      <c r="B28" s="53" t="s">
        <v>62</v>
      </c>
      <c r="C28" s="4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</row>
    <row r="29" spans="1:23">
      <c r="A29" s="51" t="s">
        <v>63</v>
      </c>
      <c r="B29" s="53" t="s">
        <v>64</v>
      </c>
      <c r="C29" s="4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  <row r="30" spans="1:23">
      <c r="A30" s="47" t="s">
        <v>65</v>
      </c>
      <c r="B30" s="53" t="s">
        <v>66</v>
      </c>
      <c r="C30" s="45">
        <v>4</v>
      </c>
      <c r="D30" s="135"/>
      <c r="E30" s="135"/>
      <c r="F30" s="135">
        <v>1</v>
      </c>
      <c r="G30" s="135"/>
      <c r="H30" s="135">
        <v>2</v>
      </c>
      <c r="I30" s="135">
        <v>1</v>
      </c>
      <c r="J30" s="135"/>
      <c r="K30" s="135"/>
      <c r="L30" s="135"/>
      <c r="M30" s="135"/>
      <c r="N30" s="135"/>
      <c r="O30" s="135"/>
      <c r="P30" s="135">
        <v>1</v>
      </c>
      <c r="Q30" s="135">
        <v>1</v>
      </c>
      <c r="R30" s="135"/>
      <c r="S30" s="135"/>
      <c r="T30" s="135"/>
      <c r="U30" s="135"/>
      <c r="V30" s="135"/>
      <c r="W30" s="135"/>
    </row>
    <row r="31" spans="1:23">
      <c r="A31" s="47" t="s">
        <v>67</v>
      </c>
      <c r="B31" s="53" t="s">
        <v>68</v>
      </c>
      <c r="C31" s="45">
        <v>3</v>
      </c>
      <c r="D31" s="135"/>
      <c r="E31" s="135"/>
      <c r="F31" s="135"/>
      <c r="G31" s="135"/>
      <c r="H31" s="135"/>
      <c r="I31" s="135"/>
      <c r="J31" s="135"/>
      <c r="K31" s="135"/>
      <c r="L31" s="135">
        <v>1</v>
      </c>
      <c r="M31" s="135"/>
      <c r="N31" s="135"/>
      <c r="O31" s="135"/>
      <c r="P31" s="135"/>
      <c r="Q31" s="135"/>
      <c r="R31" s="135">
        <v>1</v>
      </c>
      <c r="S31" s="135">
        <v>1</v>
      </c>
      <c r="T31" s="135"/>
      <c r="U31" s="135"/>
      <c r="V31" s="135">
        <v>1</v>
      </c>
      <c r="W31" s="135"/>
    </row>
    <row r="32" spans="1:23">
      <c r="A32" s="47" t="s">
        <v>69</v>
      </c>
      <c r="B32" s="53" t="s">
        <v>70</v>
      </c>
      <c r="C32" s="45">
        <v>0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  <row r="33" spans="1:23">
      <c r="A33" s="47" t="s">
        <v>71</v>
      </c>
      <c r="B33" s="53" t="s">
        <v>72</v>
      </c>
      <c r="C33" s="45">
        <v>1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>
        <v>1</v>
      </c>
      <c r="S33" s="135">
        <v>1</v>
      </c>
      <c r="T33" s="135"/>
      <c r="U33" s="135"/>
      <c r="V33" s="135"/>
      <c r="W33" s="135"/>
    </row>
    <row r="34" spans="1:23">
      <c r="A34" s="47" t="s">
        <v>73</v>
      </c>
      <c r="B34" s="53" t="s">
        <v>74</v>
      </c>
      <c r="C34" s="4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</row>
    <row r="35" spans="1:23">
      <c r="A35" s="47" t="s">
        <v>75</v>
      </c>
      <c r="B35" s="53" t="s">
        <v>76</v>
      </c>
      <c r="C35" s="4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</row>
    <row r="36" spans="1:23">
      <c r="A36" s="47" t="s">
        <v>77</v>
      </c>
      <c r="B36" s="53" t="s">
        <v>78</v>
      </c>
      <c r="C36" s="4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</row>
    <row r="37" spans="1:23">
      <c r="A37" s="47" t="s">
        <v>79</v>
      </c>
      <c r="B37" s="53" t="s">
        <v>80</v>
      </c>
      <c r="C37" s="4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</row>
    <row r="38" spans="1:23">
      <c r="A38" s="52" t="s">
        <v>81</v>
      </c>
      <c r="B38" s="53" t="s">
        <v>82</v>
      </c>
      <c r="C38" s="4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</row>
    <row r="39" spans="1:23">
      <c r="A39" s="52" t="s">
        <v>83</v>
      </c>
      <c r="B39" s="53" t="s">
        <v>84</v>
      </c>
      <c r="C39" s="4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</row>
    <row r="40" spans="1:23">
      <c r="A40" s="52" t="s">
        <v>85</v>
      </c>
      <c r="B40" s="53" t="s">
        <v>86</v>
      </c>
      <c r="C40" s="4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</row>
    <row r="41" spans="1:23">
      <c r="A41" s="47" t="s">
        <v>87</v>
      </c>
      <c r="B41" s="53" t="s">
        <v>88</v>
      </c>
      <c r="C41" s="45">
        <v>1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>
        <v>1</v>
      </c>
      <c r="W41" s="135">
        <v>1</v>
      </c>
    </row>
    <row r="42" spans="1:23">
      <c r="A42" s="47" t="s">
        <v>89</v>
      </c>
      <c r="B42" s="53" t="s">
        <v>90</v>
      </c>
      <c r="C42" s="4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</row>
    <row r="43" spans="1:23">
      <c r="A43" s="47" t="s">
        <v>91</v>
      </c>
      <c r="B43" s="53" t="s">
        <v>92</v>
      </c>
      <c r="C43" s="4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</row>
    <row r="44" spans="1:23">
      <c r="A44" s="47" t="s">
        <v>93</v>
      </c>
      <c r="B44" s="53" t="s">
        <v>94</v>
      </c>
      <c r="C44" s="4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</row>
    <row r="45" spans="1:23">
      <c r="A45" s="47" t="s">
        <v>95</v>
      </c>
      <c r="B45" s="53" t="s">
        <v>96</v>
      </c>
      <c r="C45" s="4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</row>
    <row r="46" spans="1:23">
      <c r="A46" s="47" t="s">
        <v>97</v>
      </c>
      <c r="B46" s="53" t="s">
        <v>98</v>
      </c>
      <c r="C46" s="4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</row>
    <row r="47" spans="1:23">
      <c r="A47" s="47" t="s">
        <v>99</v>
      </c>
      <c r="B47" s="53" t="s">
        <v>100</v>
      </c>
      <c r="C47" s="45">
        <v>1</v>
      </c>
      <c r="D47" s="135"/>
      <c r="E47" s="135"/>
      <c r="F47" s="135"/>
      <c r="G47" s="135"/>
      <c r="H47" s="135"/>
      <c r="I47" s="135"/>
      <c r="J47" s="135">
        <v>1</v>
      </c>
      <c r="K47" s="135">
        <v>1</v>
      </c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</row>
    <row r="48" spans="1:23">
      <c r="A48" s="46" t="s">
        <v>101</v>
      </c>
      <c r="B48" s="54" t="s">
        <v>102</v>
      </c>
      <c r="C48" s="45">
        <v>6</v>
      </c>
      <c r="D48" s="135"/>
      <c r="E48" s="135"/>
      <c r="F48" s="135"/>
      <c r="G48" s="135"/>
      <c r="H48" s="135"/>
      <c r="I48" s="135"/>
      <c r="J48" s="135"/>
      <c r="K48" s="135"/>
      <c r="L48" s="135">
        <v>4</v>
      </c>
      <c r="M48" s="135">
        <v>3</v>
      </c>
      <c r="N48" s="135"/>
      <c r="O48" s="135"/>
      <c r="P48" s="135">
        <v>1</v>
      </c>
      <c r="Q48" s="135">
        <v>1</v>
      </c>
      <c r="R48" s="135">
        <v>1</v>
      </c>
      <c r="S48" s="135">
        <v>1</v>
      </c>
      <c r="T48" s="135"/>
      <c r="U48" s="135"/>
      <c r="V48" s="135"/>
      <c r="W48" s="135"/>
    </row>
    <row r="49" spans="1:23">
      <c r="A49" s="46" t="s">
        <v>103</v>
      </c>
      <c r="B49" s="54" t="s">
        <v>104</v>
      </c>
      <c r="C49" s="45">
        <v>5</v>
      </c>
      <c r="D49" s="135"/>
      <c r="E49" s="135"/>
      <c r="F49" s="135"/>
      <c r="G49" s="135"/>
      <c r="H49" s="135"/>
      <c r="I49" s="135"/>
      <c r="J49" s="135"/>
      <c r="K49" s="135"/>
      <c r="L49" s="135">
        <v>3</v>
      </c>
      <c r="M49" s="135">
        <v>3</v>
      </c>
      <c r="N49" s="135">
        <v>1</v>
      </c>
      <c r="O49" s="135">
        <v>1</v>
      </c>
      <c r="P49" s="135">
        <v>1</v>
      </c>
      <c r="Q49" s="135">
        <v>1</v>
      </c>
      <c r="R49" s="135"/>
      <c r="S49" s="135"/>
      <c r="T49" s="135"/>
      <c r="U49" s="135"/>
      <c r="V49" s="135"/>
      <c r="W49" s="135"/>
    </row>
    <row r="50" spans="1:23">
      <c r="A50" s="55" t="s">
        <v>105</v>
      </c>
      <c r="B50" s="53" t="s">
        <v>106</v>
      </c>
      <c r="C50" s="45">
        <v>0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</row>
    <row r="51" spans="1:23">
      <c r="A51" s="55" t="s">
        <v>107</v>
      </c>
      <c r="B51" s="53" t="s">
        <v>108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</row>
    <row r="52" spans="1:23">
      <c r="A52" s="55" t="s">
        <v>109</v>
      </c>
      <c r="B52" s="53" t="s">
        <v>110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</row>
    <row r="53" spans="1:23" ht="39">
      <c r="A53" s="56" t="s">
        <v>111</v>
      </c>
      <c r="B53" s="53" t="s">
        <v>112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</row>
    <row r="54" spans="1:23">
      <c r="A54" s="49" t="s">
        <v>113</v>
      </c>
      <c r="B54" s="53" t="s">
        <v>114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</row>
    <row r="55" spans="1:23" ht="26">
      <c r="A55" s="55" t="s">
        <v>150</v>
      </c>
      <c r="B55" s="53" t="s">
        <v>116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</row>
    <row r="56" spans="1:23">
      <c r="A56" s="49" t="s">
        <v>117</v>
      </c>
      <c r="B56" s="53" t="s">
        <v>118</v>
      </c>
      <c r="C56" s="45">
        <v>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</row>
    <row r="57" spans="1:23" ht="26">
      <c r="A57" s="55" t="s">
        <v>151</v>
      </c>
      <c r="B57" s="53" t="s">
        <v>120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</row>
    <row r="58" spans="1:23">
      <c r="A58" s="57" t="s">
        <v>121</v>
      </c>
      <c r="B58" s="53" t="s">
        <v>122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</row>
    <row r="59" spans="1:23" ht="26">
      <c r="A59" s="49" t="s">
        <v>152</v>
      </c>
      <c r="B59" s="53" t="s">
        <v>124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</row>
    <row r="60" spans="1:23" ht="26">
      <c r="A60" s="58" t="s">
        <v>126</v>
      </c>
      <c r="B60" s="53">
        <v>52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</row>
  </sheetData>
  <mergeCells count="16">
    <mergeCell ref="V6:W6"/>
    <mergeCell ref="A1:L1"/>
    <mergeCell ref="A2:K2"/>
    <mergeCell ref="A3:A7"/>
    <mergeCell ref="B3:B7"/>
    <mergeCell ref="C3:C7"/>
    <mergeCell ref="D3:W5"/>
    <mergeCell ref="D6:E6"/>
    <mergeCell ref="F6:G6"/>
    <mergeCell ref="H6:I6"/>
    <mergeCell ref="J6:K6"/>
    <mergeCell ref="L6:M6"/>
    <mergeCell ref="N6:O6"/>
    <mergeCell ref="P6:Q6"/>
    <mergeCell ref="R6:S6"/>
    <mergeCell ref="T6:U6"/>
  </mergeCells>
  <conditionalFormatting sqref="C9:W60">
    <cfRule type="expression" dxfId="24" priority="9">
      <formula>C9=0</formula>
    </cfRule>
  </conditionalFormatting>
  <conditionalFormatting sqref="C14:C15 C9">
    <cfRule type="containsBlanks" dxfId="23" priority="8">
      <formula>LEN(TRIM(C9))=0</formula>
    </cfRule>
  </conditionalFormatting>
  <conditionalFormatting sqref="C9:C48">
    <cfRule type="expression" dxfId="22" priority="7">
      <formula>C9=0</formula>
    </cfRule>
  </conditionalFormatting>
  <conditionalFormatting sqref="C14:C15 C9">
    <cfRule type="containsBlanks" dxfId="21" priority="6">
      <formula>LEN(TRIM(C9))=0</formula>
    </cfRule>
  </conditionalFormatting>
  <conditionalFormatting sqref="C9:C49">
    <cfRule type="expression" dxfId="20" priority="5">
      <formula>C9=0</formula>
    </cfRule>
  </conditionalFormatting>
  <conditionalFormatting sqref="C10:C13 C16:C48">
    <cfRule type="containsBlanks" dxfId="19" priority="4">
      <formula>LEN(TRIM(C10))=0</formula>
    </cfRule>
  </conditionalFormatting>
  <conditionalFormatting sqref="C9:C48">
    <cfRule type="expression" dxfId="18" priority="3">
      <formula>C9=0</formula>
    </cfRule>
  </conditionalFormatting>
  <conditionalFormatting sqref="C14:C15 C9">
    <cfRule type="containsBlanks" dxfId="17" priority="2">
      <formula>LEN(TRIM(C9))=0</formula>
    </cfRule>
  </conditionalFormatting>
  <conditionalFormatting sqref="C9:C48">
    <cfRule type="expression" dxfId="16" priority="1">
      <formula>C9=0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0" zoomScaleNormal="80" workbookViewId="0">
      <selection activeCell="F15" sqref="F15"/>
    </sheetView>
  </sheetViews>
  <sheetFormatPr defaultRowHeight="14.5"/>
  <cols>
    <col min="1" max="1" width="67.1796875" customWidth="1"/>
    <col min="5" max="5" width="17.1796875" customWidth="1"/>
    <col min="6" max="6" width="16" customWidth="1"/>
    <col min="7" max="7" width="11.54296875" customWidth="1"/>
    <col min="8" max="8" width="15.54296875" customWidth="1"/>
  </cols>
  <sheetData>
    <row r="1" spans="1:13">
      <c r="A1" s="171" t="s">
        <v>219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>
      <c r="A2" s="172" t="s">
        <v>220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</row>
    <row r="3" spans="1:13">
      <c r="A3" s="170" t="s">
        <v>1</v>
      </c>
      <c r="B3" s="170" t="s">
        <v>221</v>
      </c>
      <c r="C3" s="170" t="s">
        <v>222</v>
      </c>
      <c r="D3" s="170" t="s">
        <v>223</v>
      </c>
      <c r="E3" s="170"/>
      <c r="F3" s="170" t="s">
        <v>224</v>
      </c>
      <c r="G3" s="170" t="s">
        <v>225</v>
      </c>
      <c r="H3" s="170"/>
      <c r="I3" s="170"/>
      <c r="J3" s="170" t="s">
        <v>226</v>
      </c>
      <c r="K3" s="170"/>
      <c r="L3" s="170" t="s">
        <v>227</v>
      </c>
      <c r="M3" s="170" t="s">
        <v>228</v>
      </c>
    </row>
    <row r="4" spans="1:1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>
      <c r="A6" s="170"/>
      <c r="B6" s="170"/>
      <c r="C6" s="170"/>
      <c r="D6" s="170" t="s">
        <v>229</v>
      </c>
      <c r="E6" s="170" t="s">
        <v>230</v>
      </c>
      <c r="F6" s="170"/>
      <c r="G6" s="170" t="s">
        <v>229</v>
      </c>
      <c r="H6" s="170" t="s">
        <v>231</v>
      </c>
      <c r="I6" s="170"/>
      <c r="J6" s="170" t="s">
        <v>229</v>
      </c>
      <c r="K6" s="170" t="s">
        <v>232</v>
      </c>
      <c r="L6" s="170"/>
      <c r="M6" s="170"/>
    </row>
    <row r="7" spans="1:13" ht="91">
      <c r="A7" s="170"/>
      <c r="B7" s="170"/>
      <c r="C7" s="170"/>
      <c r="D7" s="170"/>
      <c r="E7" s="170"/>
      <c r="F7" s="170"/>
      <c r="G7" s="170"/>
      <c r="H7" s="41" t="s">
        <v>233</v>
      </c>
      <c r="I7" s="41" t="s">
        <v>234</v>
      </c>
      <c r="J7" s="170"/>
      <c r="K7" s="170"/>
      <c r="L7" s="170"/>
      <c r="M7" s="170"/>
    </row>
    <row r="8" spans="1:1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</row>
    <row r="9" spans="1:13">
      <c r="A9" s="43" t="s">
        <v>23</v>
      </c>
      <c r="B9" s="44" t="s">
        <v>24</v>
      </c>
      <c r="C9" s="45">
        <v>134.30000000000001</v>
      </c>
      <c r="D9" s="45">
        <v>134.30000000000001</v>
      </c>
      <c r="E9" s="45">
        <v>130.19999999999999</v>
      </c>
      <c r="F9" s="45">
        <v>86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76</v>
      </c>
      <c r="M9" s="45"/>
    </row>
    <row r="10" spans="1:13">
      <c r="A10" s="46" t="s">
        <v>25</v>
      </c>
      <c r="B10" s="44" t="s">
        <v>26</v>
      </c>
      <c r="C10" s="45">
        <v>5</v>
      </c>
      <c r="D10" s="45">
        <v>5</v>
      </c>
      <c r="E10" s="45">
        <v>5</v>
      </c>
      <c r="F10" s="45">
        <v>5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5</v>
      </c>
      <c r="M10" s="45"/>
    </row>
    <row r="11" spans="1:13">
      <c r="A11" s="47" t="s">
        <v>27</v>
      </c>
      <c r="B11" s="44" t="s">
        <v>28</v>
      </c>
      <c r="C11" s="45">
        <v>1</v>
      </c>
      <c r="D11" s="45">
        <v>1</v>
      </c>
      <c r="E11" s="45">
        <v>1</v>
      </c>
      <c r="F11" s="45">
        <v>1</v>
      </c>
      <c r="G11" s="45">
        <v>1</v>
      </c>
      <c r="H11" s="45">
        <v>0</v>
      </c>
      <c r="I11" s="45">
        <v>1</v>
      </c>
      <c r="J11" s="45">
        <v>1</v>
      </c>
      <c r="K11" s="45">
        <v>1</v>
      </c>
      <c r="L11" s="45">
        <v>1</v>
      </c>
      <c r="M11" s="45"/>
    </row>
    <row r="12" spans="1:13">
      <c r="A12" s="47" t="s">
        <v>29</v>
      </c>
      <c r="B12" s="44" t="s">
        <v>30</v>
      </c>
      <c r="C12" s="45">
        <v>4</v>
      </c>
      <c r="D12" s="45">
        <v>4</v>
      </c>
      <c r="E12" s="45">
        <v>4</v>
      </c>
      <c r="F12" s="45">
        <v>4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4</v>
      </c>
      <c r="M12" s="45"/>
    </row>
    <row r="13" spans="1:13">
      <c r="A13" s="47" t="s">
        <v>31</v>
      </c>
      <c r="B13" s="44" t="s">
        <v>32</v>
      </c>
      <c r="C13" s="45">
        <v>0</v>
      </c>
      <c r="D13" s="45">
        <v>0</v>
      </c>
      <c r="E13" s="45">
        <v>0</v>
      </c>
      <c r="F13" s="45"/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/>
    </row>
    <row r="14" spans="1:13">
      <c r="A14" s="48" t="s">
        <v>33</v>
      </c>
      <c r="B14" s="44" t="s">
        <v>34</v>
      </c>
      <c r="C14" s="45">
        <v>118.3</v>
      </c>
      <c r="D14" s="45">
        <v>118.3</v>
      </c>
      <c r="E14" s="45">
        <v>114.2</v>
      </c>
      <c r="F14" s="45">
        <v>67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60</v>
      </c>
      <c r="M14" s="45"/>
    </row>
    <row r="15" spans="1:13">
      <c r="A15" s="46" t="s">
        <v>35</v>
      </c>
      <c r="B15" s="44" t="s">
        <v>36</v>
      </c>
      <c r="C15" s="45">
        <v>114.3</v>
      </c>
      <c r="D15" s="45">
        <v>114.3</v>
      </c>
      <c r="E15" s="45">
        <v>110.2</v>
      </c>
      <c r="F15" s="45">
        <v>65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58</v>
      </c>
      <c r="M15" s="45"/>
    </row>
    <row r="16" spans="1:13" ht="26">
      <c r="A16" s="49" t="s">
        <v>37</v>
      </c>
      <c r="B16" s="44" t="s">
        <v>38</v>
      </c>
      <c r="C16" s="131">
        <v>30.66</v>
      </c>
      <c r="D16" s="131">
        <v>30.66</v>
      </c>
      <c r="E16" s="131">
        <v>30.66</v>
      </c>
      <c r="F16" s="45">
        <v>20</v>
      </c>
      <c r="G16" s="45">
        <v>2</v>
      </c>
      <c r="H16" s="45">
        <v>2</v>
      </c>
      <c r="I16" s="45">
        <v>0</v>
      </c>
      <c r="J16" s="45">
        <v>5</v>
      </c>
      <c r="K16" s="45">
        <v>5</v>
      </c>
      <c r="L16" s="45">
        <v>17</v>
      </c>
      <c r="M16" s="45"/>
    </row>
    <row r="17" spans="1:13">
      <c r="A17" s="49" t="s">
        <v>39</v>
      </c>
      <c r="B17" s="44" t="s">
        <v>40</v>
      </c>
      <c r="C17" s="132">
        <v>19.72</v>
      </c>
      <c r="D17" s="132">
        <v>19.72</v>
      </c>
      <c r="E17" s="132">
        <v>19.72</v>
      </c>
      <c r="F17" s="45">
        <v>9</v>
      </c>
      <c r="G17" s="45">
        <v>2</v>
      </c>
      <c r="H17" s="45">
        <v>2</v>
      </c>
      <c r="I17" s="45">
        <v>0</v>
      </c>
      <c r="J17" s="45">
        <v>2</v>
      </c>
      <c r="K17" s="45">
        <v>2</v>
      </c>
      <c r="L17" s="45">
        <v>9</v>
      </c>
      <c r="M17" s="45"/>
    </row>
    <row r="18" spans="1:13">
      <c r="A18" s="49" t="s">
        <v>41</v>
      </c>
      <c r="B18" s="50">
        <v>10</v>
      </c>
      <c r="C18" s="45">
        <v>0</v>
      </c>
      <c r="D18" s="45">
        <v>0</v>
      </c>
      <c r="E18" s="45">
        <v>0</v>
      </c>
      <c r="F18" s="45"/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/>
    </row>
    <row r="19" spans="1:13">
      <c r="A19" s="49" t="s">
        <v>43</v>
      </c>
      <c r="B19" s="50">
        <v>11</v>
      </c>
      <c r="C19" s="45">
        <v>7.88</v>
      </c>
      <c r="D19" s="45">
        <v>7.88</v>
      </c>
      <c r="E19" s="45">
        <v>7.88</v>
      </c>
      <c r="F19" s="45">
        <v>5</v>
      </c>
      <c r="G19" s="45"/>
      <c r="H19" s="45">
        <v>0</v>
      </c>
      <c r="I19" s="45">
        <v>0</v>
      </c>
      <c r="J19" s="45">
        <v>0</v>
      </c>
      <c r="K19" s="45">
        <v>0</v>
      </c>
      <c r="L19" s="45">
        <v>5</v>
      </c>
      <c r="M19" s="45"/>
    </row>
    <row r="20" spans="1:13">
      <c r="A20" s="49" t="s">
        <v>45</v>
      </c>
      <c r="B20" s="50">
        <v>12</v>
      </c>
      <c r="C20" s="132">
        <v>2.33</v>
      </c>
      <c r="D20" s="132">
        <v>2.33</v>
      </c>
      <c r="E20" s="132">
        <v>2.33</v>
      </c>
      <c r="F20" s="45">
        <v>2</v>
      </c>
      <c r="G20" s="45"/>
      <c r="H20" s="45">
        <v>0</v>
      </c>
      <c r="I20" s="45">
        <v>0</v>
      </c>
      <c r="J20" s="45">
        <v>1</v>
      </c>
      <c r="K20" s="45">
        <v>1</v>
      </c>
      <c r="L20" s="45">
        <v>1</v>
      </c>
      <c r="M20" s="45"/>
    </row>
    <row r="21" spans="1:13">
      <c r="A21" s="49" t="s">
        <v>47</v>
      </c>
      <c r="B21" s="50">
        <v>13</v>
      </c>
      <c r="C21" s="45">
        <v>3</v>
      </c>
      <c r="D21" s="45">
        <v>3</v>
      </c>
      <c r="E21" s="45">
        <v>3</v>
      </c>
      <c r="F21" s="45">
        <v>1</v>
      </c>
      <c r="G21" s="45"/>
      <c r="H21" s="45">
        <v>0</v>
      </c>
      <c r="I21" s="45">
        <v>0</v>
      </c>
      <c r="J21" s="45">
        <v>0</v>
      </c>
      <c r="K21" s="45">
        <v>0</v>
      </c>
      <c r="L21" s="45">
        <v>1</v>
      </c>
      <c r="M21" s="45"/>
    </row>
    <row r="22" spans="1:13">
      <c r="A22" s="49" t="s">
        <v>49</v>
      </c>
      <c r="B22" s="50">
        <v>14</v>
      </c>
      <c r="C22" s="132">
        <v>13</v>
      </c>
      <c r="D22" s="132">
        <v>13</v>
      </c>
      <c r="E22" s="132">
        <v>12.4</v>
      </c>
      <c r="F22" s="45">
        <v>7</v>
      </c>
      <c r="G22" s="45">
        <v>1</v>
      </c>
      <c r="H22" s="45">
        <v>1</v>
      </c>
      <c r="I22" s="45">
        <v>0</v>
      </c>
      <c r="J22" s="45">
        <v>0</v>
      </c>
      <c r="K22" s="45">
        <v>0</v>
      </c>
      <c r="L22" s="45">
        <v>8</v>
      </c>
      <c r="M22" s="45"/>
    </row>
    <row r="23" spans="1:13">
      <c r="A23" s="49" t="s">
        <v>51</v>
      </c>
      <c r="B23" s="50">
        <v>15</v>
      </c>
      <c r="C23" s="132">
        <v>2</v>
      </c>
      <c r="D23" s="132">
        <v>2</v>
      </c>
      <c r="E23" s="132">
        <v>2</v>
      </c>
      <c r="F23" s="45">
        <v>1</v>
      </c>
      <c r="G23" s="45"/>
      <c r="H23" s="45">
        <v>0</v>
      </c>
      <c r="I23" s="45">
        <v>0</v>
      </c>
      <c r="J23" s="45">
        <v>0</v>
      </c>
      <c r="K23" s="45">
        <v>0</v>
      </c>
      <c r="L23" s="45">
        <v>1</v>
      </c>
      <c r="M23" s="45"/>
    </row>
    <row r="24" spans="1:13">
      <c r="A24" s="49" t="s">
        <v>53</v>
      </c>
      <c r="B24" s="50">
        <v>16</v>
      </c>
      <c r="C24" s="132">
        <v>3.72</v>
      </c>
      <c r="D24" s="132">
        <v>3.72</v>
      </c>
      <c r="E24" s="132">
        <v>3.72</v>
      </c>
      <c r="F24" s="45">
        <v>1</v>
      </c>
      <c r="G24" s="45">
        <v>1</v>
      </c>
      <c r="H24" s="45"/>
      <c r="I24" s="45">
        <v>1</v>
      </c>
      <c r="J24" s="45">
        <v>0</v>
      </c>
      <c r="K24" s="45">
        <v>0</v>
      </c>
      <c r="L24" s="45">
        <v>2</v>
      </c>
      <c r="M24" s="45"/>
    </row>
    <row r="25" spans="1:13">
      <c r="A25" s="49" t="s">
        <v>55</v>
      </c>
      <c r="B25" s="50">
        <v>17</v>
      </c>
      <c r="C25" s="132">
        <v>3.66</v>
      </c>
      <c r="D25" s="132">
        <v>3.66</v>
      </c>
      <c r="E25" s="132">
        <v>3.66</v>
      </c>
      <c r="F25" s="45">
        <v>2</v>
      </c>
      <c r="G25" s="45">
        <v>0</v>
      </c>
      <c r="H25" s="45">
        <v>0</v>
      </c>
      <c r="I25" s="45">
        <v>0</v>
      </c>
      <c r="J25" s="45">
        <v>1</v>
      </c>
      <c r="K25" s="45">
        <v>1</v>
      </c>
      <c r="L25" s="45">
        <v>1</v>
      </c>
      <c r="M25" s="45"/>
    </row>
    <row r="26" spans="1:13">
      <c r="A26" s="49" t="s">
        <v>57</v>
      </c>
      <c r="B26" s="50">
        <v>18</v>
      </c>
      <c r="C26" s="45">
        <v>9.83</v>
      </c>
      <c r="D26" s="45">
        <v>9.83</v>
      </c>
      <c r="E26" s="45">
        <v>9.23</v>
      </c>
      <c r="F26" s="45">
        <v>6</v>
      </c>
      <c r="G26" s="45">
        <v>0</v>
      </c>
      <c r="H26" s="45">
        <v>0</v>
      </c>
      <c r="I26" s="45">
        <v>0</v>
      </c>
      <c r="J26" s="45">
        <v>1</v>
      </c>
      <c r="K26" s="45">
        <v>1</v>
      </c>
      <c r="L26" s="45">
        <v>5</v>
      </c>
      <c r="M26" s="45"/>
    </row>
    <row r="27" spans="1:13">
      <c r="A27" s="51" t="s">
        <v>59</v>
      </c>
      <c r="B27" s="50">
        <v>19</v>
      </c>
      <c r="C27" s="45">
        <v>9.83</v>
      </c>
      <c r="D27" s="45">
        <v>9.83</v>
      </c>
      <c r="E27" s="45">
        <v>9.23</v>
      </c>
      <c r="F27" s="45">
        <v>6</v>
      </c>
      <c r="G27" s="45">
        <v>0</v>
      </c>
      <c r="H27" s="45">
        <v>0</v>
      </c>
      <c r="I27" s="45">
        <v>0</v>
      </c>
      <c r="J27" s="45">
        <v>1</v>
      </c>
      <c r="K27" s="45">
        <v>1</v>
      </c>
      <c r="L27" s="45">
        <v>5</v>
      </c>
      <c r="M27" s="45"/>
    </row>
    <row r="28" spans="1:13">
      <c r="A28" s="51" t="s">
        <v>61</v>
      </c>
      <c r="B28" s="50">
        <v>20</v>
      </c>
      <c r="C28" s="45"/>
      <c r="D28" s="45"/>
      <c r="E28" s="45"/>
      <c r="F28" s="45"/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/>
      <c r="M28" s="45"/>
    </row>
    <row r="29" spans="1:13">
      <c r="A29" s="51" t="s">
        <v>63</v>
      </c>
      <c r="B29" s="50">
        <v>21</v>
      </c>
      <c r="C29" s="45"/>
      <c r="D29" s="45"/>
      <c r="E29" s="45"/>
      <c r="F29" s="45"/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/>
      <c r="M29" s="45"/>
    </row>
    <row r="30" spans="1:13">
      <c r="A30" s="47" t="s">
        <v>65</v>
      </c>
      <c r="B30" s="50">
        <v>22</v>
      </c>
      <c r="C30" s="45">
        <v>8.5</v>
      </c>
      <c r="D30" s="45">
        <v>8.5</v>
      </c>
      <c r="E30" s="45">
        <v>7</v>
      </c>
      <c r="F30" s="45">
        <v>4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4</v>
      </c>
      <c r="M30" s="45"/>
    </row>
    <row r="31" spans="1:13">
      <c r="A31" s="47" t="s">
        <v>67</v>
      </c>
      <c r="B31" s="50">
        <v>23</v>
      </c>
      <c r="C31" s="45">
        <v>5.5</v>
      </c>
      <c r="D31" s="45">
        <v>5.5</v>
      </c>
      <c r="E31" s="45">
        <v>5.5</v>
      </c>
      <c r="F31" s="45">
        <v>3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3</v>
      </c>
      <c r="M31" s="45"/>
    </row>
    <row r="32" spans="1:13">
      <c r="A32" s="47" t="s">
        <v>69</v>
      </c>
      <c r="B32" s="50">
        <v>24</v>
      </c>
      <c r="C32" s="45">
        <v>1.7</v>
      </c>
      <c r="D32" s="45">
        <v>1.7</v>
      </c>
      <c r="E32" s="45">
        <v>0.8</v>
      </c>
      <c r="F32" s="45"/>
      <c r="G32" s="45">
        <v>0</v>
      </c>
      <c r="H32" s="45">
        <v>0</v>
      </c>
      <c r="I32" s="45">
        <v>0</v>
      </c>
      <c r="J32" s="45"/>
      <c r="K32" s="45"/>
      <c r="L32" s="45">
        <v>0</v>
      </c>
      <c r="M32" s="45"/>
    </row>
    <row r="33" spans="1:13">
      <c r="A33" s="47" t="s">
        <v>71</v>
      </c>
      <c r="B33" s="50">
        <v>25</v>
      </c>
      <c r="C33" s="45">
        <v>1.5</v>
      </c>
      <c r="D33" s="45">
        <v>1.5</v>
      </c>
      <c r="E33" s="45">
        <v>1.5</v>
      </c>
      <c r="F33" s="45">
        <v>1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1</v>
      </c>
      <c r="M33" s="45"/>
    </row>
    <row r="34" spans="1:13">
      <c r="A34" s="47" t="s">
        <v>73</v>
      </c>
      <c r="B34" s="50">
        <v>26</v>
      </c>
      <c r="C34" s="45">
        <v>0.9</v>
      </c>
      <c r="D34" s="45">
        <v>0.9</v>
      </c>
      <c r="E34" s="45">
        <v>0.4</v>
      </c>
      <c r="F34" s="45"/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/>
      <c r="M34" s="45"/>
    </row>
    <row r="35" spans="1:13">
      <c r="A35" s="47" t="s">
        <v>75</v>
      </c>
      <c r="B35" s="50">
        <v>27</v>
      </c>
      <c r="C35" s="45">
        <v>0.4</v>
      </c>
      <c r="D35" s="45">
        <v>0.4</v>
      </c>
      <c r="E35" s="45">
        <v>0.4</v>
      </c>
      <c r="F35" s="45"/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/>
      <c r="M35" s="45"/>
    </row>
    <row r="36" spans="1:13">
      <c r="A36" s="47" t="s">
        <v>77</v>
      </c>
      <c r="B36" s="50">
        <v>28</v>
      </c>
      <c r="C36" s="45">
        <v>0.5</v>
      </c>
      <c r="D36" s="45">
        <v>0.5</v>
      </c>
      <c r="E36" s="45">
        <v>0.5</v>
      </c>
      <c r="F36" s="45"/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/>
      <c r="M36" s="45"/>
    </row>
    <row r="37" spans="1:13">
      <c r="A37" s="47" t="s">
        <v>79</v>
      </c>
      <c r="B37" s="50">
        <v>29</v>
      </c>
      <c r="C37" s="45">
        <v>0.5</v>
      </c>
      <c r="D37" s="45">
        <v>0.5</v>
      </c>
      <c r="E37" s="45">
        <v>0.5</v>
      </c>
      <c r="F37" s="45"/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/>
      <c r="M37" s="45"/>
    </row>
    <row r="38" spans="1:13">
      <c r="A38" s="52" t="s">
        <v>81</v>
      </c>
      <c r="B38" s="53" t="s">
        <v>82</v>
      </c>
      <c r="C38" s="45"/>
      <c r="D38" s="45"/>
      <c r="E38" s="45"/>
      <c r="F38" s="45"/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/>
      <c r="M38" s="45"/>
    </row>
    <row r="39" spans="1:13">
      <c r="A39" s="52" t="s">
        <v>83</v>
      </c>
      <c r="B39" s="53" t="s">
        <v>84</v>
      </c>
      <c r="C39" s="45"/>
      <c r="D39" s="45"/>
      <c r="E39" s="45"/>
      <c r="F39" s="45"/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/>
      <c r="M39" s="45"/>
    </row>
    <row r="40" spans="1:13">
      <c r="A40" s="52" t="s">
        <v>85</v>
      </c>
      <c r="B40" s="53" t="s">
        <v>86</v>
      </c>
      <c r="C40" s="45"/>
      <c r="D40" s="45"/>
      <c r="E40" s="45"/>
      <c r="F40" s="45"/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/>
      <c r="M40" s="45"/>
    </row>
    <row r="41" spans="1:13">
      <c r="A41" s="47" t="s">
        <v>87</v>
      </c>
      <c r="B41" s="53" t="s">
        <v>88</v>
      </c>
      <c r="C41" s="45">
        <v>1</v>
      </c>
      <c r="D41" s="45">
        <v>1</v>
      </c>
      <c r="E41" s="45">
        <v>1</v>
      </c>
      <c r="F41" s="45">
        <v>1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1</v>
      </c>
      <c r="M41" s="45"/>
    </row>
    <row r="42" spans="1:13">
      <c r="A42" s="47" t="s">
        <v>89</v>
      </c>
      <c r="B42" s="53" t="s">
        <v>90</v>
      </c>
      <c r="C42" s="45"/>
      <c r="D42" s="45"/>
      <c r="E42" s="45"/>
      <c r="F42" s="45"/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/>
      <c r="M42" s="45"/>
    </row>
    <row r="43" spans="1:13">
      <c r="A43" s="47" t="s">
        <v>91</v>
      </c>
      <c r="B43" s="53" t="s">
        <v>92</v>
      </c>
      <c r="C43" s="45">
        <v>1</v>
      </c>
      <c r="D43" s="45">
        <v>1</v>
      </c>
      <c r="E43" s="45">
        <v>1</v>
      </c>
      <c r="F43" s="45"/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/>
      <c r="M43" s="45"/>
    </row>
    <row r="44" spans="1:13">
      <c r="A44" s="47" t="s">
        <v>93</v>
      </c>
      <c r="B44" s="53" t="s">
        <v>94</v>
      </c>
      <c r="C44" s="45"/>
      <c r="D44" s="45"/>
      <c r="E44" s="45"/>
      <c r="F44" s="45"/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/>
      <c r="M44" s="45"/>
    </row>
    <row r="45" spans="1:13">
      <c r="A45" s="47" t="s">
        <v>95</v>
      </c>
      <c r="B45" s="53" t="s">
        <v>96</v>
      </c>
      <c r="C45" s="45"/>
      <c r="D45" s="45"/>
      <c r="E45" s="45"/>
      <c r="F45" s="45"/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/>
      <c r="M45" s="45"/>
    </row>
    <row r="46" spans="1:13">
      <c r="A46" s="47" t="s">
        <v>97</v>
      </c>
      <c r="B46" s="53" t="s">
        <v>98</v>
      </c>
      <c r="C46" s="45"/>
      <c r="D46" s="45"/>
      <c r="E46" s="45"/>
      <c r="F46" s="45"/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/>
      <c r="M46" s="45"/>
    </row>
    <row r="47" spans="1:13">
      <c r="A47" s="47" t="s">
        <v>99</v>
      </c>
      <c r="B47" s="53" t="s">
        <v>100</v>
      </c>
      <c r="C47" s="45">
        <v>1</v>
      </c>
      <c r="D47" s="45">
        <v>1</v>
      </c>
      <c r="E47" s="45">
        <v>1</v>
      </c>
      <c r="F47" s="45">
        <v>1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1</v>
      </c>
      <c r="M47" s="45"/>
    </row>
    <row r="48" spans="1:13">
      <c r="A48" s="46" t="s">
        <v>101</v>
      </c>
      <c r="B48" s="54" t="s">
        <v>102</v>
      </c>
      <c r="C48" s="45">
        <v>6</v>
      </c>
      <c r="D48" s="45">
        <v>6</v>
      </c>
      <c r="E48" s="45">
        <v>6</v>
      </c>
      <c r="F48" s="45">
        <v>6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6</v>
      </c>
      <c r="M48" s="45"/>
    </row>
    <row r="49" spans="1:13">
      <c r="A49" s="46" t="s">
        <v>103</v>
      </c>
      <c r="B49" s="54" t="s">
        <v>104</v>
      </c>
      <c r="C49" s="45">
        <v>5</v>
      </c>
      <c r="D49" s="45">
        <v>5</v>
      </c>
      <c r="E49" s="45">
        <v>5</v>
      </c>
      <c r="F49" s="45">
        <v>11</v>
      </c>
      <c r="G49" s="45">
        <v>0</v>
      </c>
      <c r="H49" s="45">
        <v>0</v>
      </c>
      <c r="I49" s="45">
        <v>0</v>
      </c>
      <c r="J49" s="45">
        <v>6</v>
      </c>
      <c r="K49" s="45">
        <v>6</v>
      </c>
      <c r="L49" s="45">
        <v>5</v>
      </c>
      <c r="M49" s="45"/>
    </row>
    <row r="50" spans="1:13">
      <c r="A50" s="55" t="s">
        <v>105</v>
      </c>
      <c r="B50" s="53" t="s">
        <v>106</v>
      </c>
      <c r="C50" s="45"/>
      <c r="D50" s="45"/>
      <c r="E50" s="45">
        <v>0</v>
      </c>
      <c r="F50" s="45"/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/>
    </row>
    <row r="51" spans="1:13">
      <c r="A51" s="55" t="s">
        <v>107</v>
      </c>
      <c r="B51" s="53" t="s">
        <v>108</v>
      </c>
      <c r="C51" s="45"/>
      <c r="D51" s="45"/>
      <c r="E51" s="45">
        <v>0</v>
      </c>
      <c r="F51" s="45"/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/>
    </row>
    <row r="52" spans="1:13">
      <c r="A52" s="55" t="s">
        <v>109</v>
      </c>
      <c r="B52" s="53" t="s">
        <v>110</v>
      </c>
      <c r="C52" s="45"/>
      <c r="D52" s="45"/>
      <c r="E52" s="45">
        <v>0</v>
      </c>
      <c r="F52" s="45"/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/>
    </row>
    <row r="53" spans="1:13" ht="26">
      <c r="A53" s="56" t="s">
        <v>111</v>
      </c>
      <c r="B53" s="53" t="s">
        <v>112</v>
      </c>
      <c r="C53" s="45"/>
      <c r="D53" s="45"/>
      <c r="E53" s="45">
        <v>0</v>
      </c>
      <c r="F53" s="45"/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/>
    </row>
    <row r="54" spans="1:13">
      <c r="A54" s="49" t="s">
        <v>113</v>
      </c>
      <c r="B54" s="53" t="s">
        <v>114</v>
      </c>
      <c r="C54" s="45"/>
      <c r="D54" s="45"/>
      <c r="E54" s="45">
        <v>0</v>
      </c>
      <c r="F54" s="45"/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/>
    </row>
    <row r="55" spans="1:13" ht="26">
      <c r="A55" s="55" t="s">
        <v>150</v>
      </c>
      <c r="B55" s="53" t="s">
        <v>116</v>
      </c>
      <c r="C55" s="45"/>
      <c r="D55" s="45"/>
      <c r="E55" s="45">
        <v>0</v>
      </c>
      <c r="F55" s="45"/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/>
    </row>
    <row r="56" spans="1:13">
      <c r="A56" s="49" t="s">
        <v>117</v>
      </c>
      <c r="B56" s="53" t="s">
        <v>118</v>
      </c>
      <c r="C56" s="45"/>
      <c r="D56" s="45"/>
      <c r="E56" s="45">
        <v>0</v>
      </c>
      <c r="F56" s="45"/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/>
    </row>
    <row r="57" spans="1:13" ht="26">
      <c r="A57" s="55" t="s">
        <v>151</v>
      </c>
      <c r="B57" s="53" t="s">
        <v>120</v>
      </c>
      <c r="C57" s="45"/>
      <c r="D57" s="45"/>
      <c r="E57" s="45">
        <v>0</v>
      </c>
      <c r="F57" s="45"/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/>
    </row>
    <row r="58" spans="1:13">
      <c r="A58" s="57" t="s">
        <v>121</v>
      </c>
      <c r="B58" s="53" t="s">
        <v>122</v>
      </c>
      <c r="C58" s="45"/>
      <c r="D58" s="45"/>
      <c r="E58" s="45">
        <v>0</v>
      </c>
      <c r="F58" s="45"/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/>
    </row>
    <row r="59" spans="1:13" ht="26">
      <c r="A59" s="49" t="s">
        <v>123</v>
      </c>
      <c r="B59" s="53" t="s">
        <v>124</v>
      </c>
      <c r="C59" s="45"/>
      <c r="D59" s="45"/>
      <c r="E59" s="45">
        <v>0</v>
      </c>
      <c r="F59" s="45"/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/>
    </row>
    <row r="60" spans="1:13" ht="26">
      <c r="A60" s="58" t="s">
        <v>126</v>
      </c>
      <c r="B60" s="53">
        <v>52</v>
      </c>
      <c r="C60" s="45"/>
      <c r="D60" s="45"/>
      <c r="E60" s="45">
        <v>0</v>
      </c>
      <c r="F60" s="45"/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/>
    </row>
  </sheetData>
  <mergeCells count="17">
    <mergeCell ref="G6:G7"/>
    <mergeCell ref="H6:I6"/>
    <mergeCell ref="J6:J7"/>
    <mergeCell ref="K6:K7"/>
    <mergeCell ref="A1:M1"/>
    <mergeCell ref="A2:M2"/>
    <mergeCell ref="A3:A7"/>
    <mergeCell ref="B3:B7"/>
    <mergeCell ref="C3:C7"/>
    <mergeCell ref="D3:E5"/>
    <mergeCell ref="F3:F7"/>
    <mergeCell ref="G3:I5"/>
    <mergeCell ref="J3:K5"/>
    <mergeCell ref="L3:L7"/>
    <mergeCell ref="M3:M7"/>
    <mergeCell ref="D6:D7"/>
    <mergeCell ref="E6:E7"/>
  </mergeCells>
  <conditionalFormatting sqref="C26:C60 C18:E19 C21:E21 C9:E15 C27:E27 D26:E49 D14:M15 D9:M9">
    <cfRule type="containsBlanks" dxfId="15" priority="10">
      <formula>LEN(TRIM(C9))=0</formula>
    </cfRule>
  </conditionalFormatting>
  <conditionalFormatting sqref="M10:M13 M16:M60">
    <cfRule type="containsBlanks" dxfId="14" priority="9">
      <formula>LEN(TRIM(M10))=0</formula>
    </cfRule>
  </conditionalFormatting>
  <conditionalFormatting sqref="C18:C19 C21 C9:C15 C26:C60 C27:E27 D9:M60">
    <cfRule type="expression" dxfId="13" priority="8">
      <formula>C9=0</formula>
    </cfRule>
  </conditionalFormatting>
  <conditionalFormatting sqref="M9:M48">
    <cfRule type="expression" dxfId="12" priority="7">
      <formula>M9=0</formula>
    </cfRule>
  </conditionalFormatting>
  <conditionalFormatting sqref="M14:M15 M9">
    <cfRule type="containsBlanks" dxfId="11" priority="6">
      <formula>LEN(TRIM(M9))=0</formula>
    </cfRule>
  </conditionalFormatting>
  <conditionalFormatting sqref="M9:M48">
    <cfRule type="expression" dxfId="10" priority="5">
      <formula>M9=0</formula>
    </cfRule>
  </conditionalFormatting>
  <conditionalFormatting sqref="L10:L13 L16:L48">
    <cfRule type="containsBlanks" dxfId="9" priority="4">
      <formula>LEN(TRIM(L10))=0</formula>
    </cfRule>
  </conditionalFormatting>
  <conditionalFormatting sqref="L9:L48">
    <cfRule type="expression" dxfId="8" priority="3">
      <formula>L9=0</formula>
    </cfRule>
  </conditionalFormatting>
  <conditionalFormatting sqref="L14:L15 L9">
    <cfRule type="containsBlanks" dxfId="7" priority="2">
      <formula>LEN(TRIM(L9))=0</formula>
    </cfRule>
  </conditionalFormatting>
  <conditionalFormatting sqref="L9:L48">
    <cfRule type="expression" dxfId="6" priority="1">
      <formula>L9=0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A23" sqref="A23"/>
    </sheetView>
  </sheetViews>
  <sheetFormatPr defaultRowHeight="14.5"/>
  <cols>
    <col min="1" max="1" width="86.26953125" customWidth="1"/>
  </cols>
  <sheetData>
    <row r="1" spans="1:17">
      <c r="A1" s="173" t="s">
        <v>211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2" spans="1:17">
      <c r="A2" s="174" t="s">
        <v>138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91">
      <c r="A3" s="33" t="s">
        <v>1</v>
      </c>
      <c r="B3" s="33" t="s">
        <v>155</v>
      </c>
      <c r="C3" s="33" t="s">
        <v>212</v>
      </c>
      <c r="D3" s="18" t="s">
        <v>213</v>
      </c>
    </row>
    <row r="4" spans="1:17">
      <c r="A4" s="19">
        <v>1</v>
      </c>
      <c r="B4" s="19">
        <v>2</v>
      </c>
      <c r="C4" s="34">
        <v>3</v>
      </c>
      <c r="D4" s="34">
        <v>4</v>
      </c>
    </row>
    <row r="5" spans="1:17" ht="15.5">
      <c r="A5" s="35" t="s">
        <v>214</v>
      </c>
      <c r="B5" s="36">
        <v>1</v>
      </c>
      <c r="C5" s="37">
        <v>0</v>
      </c>
      <c r="D5" s="37">
        <v>0</v>
      </c>
    </row>
    <row r="6" spans="1:17" ht="39">
      <c r="A6" s="35" t="s">
        <v>215</v>
      </c>
      <c r="B6" s="36">
        <v>2</v>
      </c>
      <c r="C6" s="37">
        <v>0</v>
      </c>
      <c r="D6" s="37">
        <v>0</v>
      </c>
    </row>
    <row r="7" spans="1:17" ht="15.5">
      <c r="A7" s="35" t="s">
        <v>216</v>
      </c>
      <c r="B7" s="36">
        <v>3</v>
      </c>
      <c r="C7" s="37">
        <v>0</v>
      </c>
      <c r="D7" s="37">
        <v>0</v>
      </c>
    </row>
    <row r="8" spans="1:17" ht="15.5">
      <c r="A8" s="35" t="s">
        <v>217</v>
      </c>
      <c r="B8" s="36">
        <v>4</v>
      </c>
      <c r="C8" s="37">
        <v>0</v>
      </c>
      <c r="D8" s="37">
        <v>0</v>
      </c>
    </row>
    <row r="9" spans="1:17" ht="26.5">
      <c r="A9" s="38" t="s">
        <v>218</v>
      </c>
      <c r="B9" s="39">
        <v>5</v>
      </c>
      <c r="C9" s="37">
        <v>0</v>
      </c>
      <c r="D9" s="40"/>
    </row>
  </sheetData>
  <mergeCells count="2">
    <mergeCell ref="A1:Q1"/>
    <mergeCell ref="A2:Q2"/>
  </mergeCells>
  <conditionalFormatting sqref="C5:D9">
    <cfRule type="expression" dxfId="5" priority="1">
      <formula>C5=0</formula>
    </cfRule>
  </conditionalFormatting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C9 C5:D8">
      <formula1>0</formula1>
      <formula2>999999999999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0"/>
  <sheetViews>
    <sheetView topLeftCell="A14" zoomScale="80" zoomScaleNormal="80" workbookViewId="0">
      <selection activeCell="E18" sqref="E18"/>
    </sheetView>
  </sheetViews>
  <sheetFormatPr defaultRowHeight="14.5"/>
  <cols>
    <col min="1" max="1" width="62.7265625" customWidth="1"/>
  </cols>
  <sheetData>
    <row r="1" spans="1:5">
      <c r="A1" s="175" t="s">
        <v>153</v>
      </c>
      <c r="B1" s="176"/>
      <c r="C1" s="176"/>
      <c r="D1" s="176"/>
      <c r="E1" s="177"/>
    </row>
    <row r="2" spans="1:5">
      <c r="A2" s="178" t="s">
        <v>154</v>
      </c>
      <c r="B2" s="179"/>
      <c r="C2" s="179"/>
      <c r="D2" s="179"/>
      <c r="E2" s="180"/>
    </row>
    <row r="3" spans="1:5">
      <c r="A3" s="178"/>
      <c r="B3" s="179"/>
      <c r="C3" s="179"/>
      <c r="D3" s="179"/>
      <c r="E3" s="180"/>
    </row>
    <row r="4" spans="1:5">
      <c r="A4" s="179"/>
      <c r="B4" s="179"/>
      <c r="C4" s="179"/>
      <c r="D4" s="179"/>
      <c r="E4" s="180"/>
    </row>
    <row r="5" spans="1:5">
      <c r="A5" s="181" t="s">
        <v>0</v>
      </c>
      <c r="B5" s="181"/>
      <c r="C5" s="181"/>
      <c r="D5" s="181"/>
      <c r="E5" s="181"/>
    </row>
    <row r="6" spans="1:5" ht="117">
      <c r="A6" s="18" t="s">
        <v>1</v>
      </c>
      <c r="B6" s="18" t="s">
        <v>155</v>
      </c>
      <c r="C6" s="18" t="s">
        <v>3</v>
      </c>
      <c r="D6" s="18" t="s">
        <v>156</v>
      </c>
      <c r="E6" s="18" t="s">
        <v>157</v>
      </c>
    </row>
    <row r="7" spans="1:5">
      <c r="A7" s="19">
        <v>1</v>
      </c>
      <c r="B7" s="19">
        <v>2</v>
      </c>
      <c r="C7" s="20">
        <v>3</v>
      </c>
      <c r="D7" s="20">
        <v>4</v>
      </c>
      <c r="E7" s="20">
        <v>5</v>
      </c>
    </row>
    <row r="8" spans="1:5">
      <c r="A8" s="21" t="s">
        <v>158</v>
      </c>
      <c r="B8" s="22">
        <v>1</v>
      </c>
      <c r="C8" s="23">
        <v>0</v>
      </c>
      <c r="D8" s="23">
        <v>0</v>
      </c>
      <c r="E8" s="24"/>
    </row>
    <row r="9" spans="1:5" ht="26">
      <c r="A9" s="21" t="s">
        <v>159</v>
      </c>
      <c r="B9" s="22">
        <v>2</v>
      </c>
      <c r="C9" s="23">
        <v>0</v>
      </c>
      <c r="D9" s="23">
        <v>0</v>
      </c>
      <c r="E9" s="24"/>
    </row>
    <row r="10" spans="1:5">
      <c r="A10" s="21" t="s">
        <v>160</v>
      </c>
      <c r="B10" s="22">
        <v>3</v>
      </c>
      <c r="C10" s="23">
        <v>0</v>
      </c>
      <c r="D10" s="23">
        <v>0</v>
      </c>
      <c r="E10" s="23">
        <v>0</v>
      </c>
    </row>
    <row r="11" spans="1:5" ht="26">
      <c r="A11" s="25" t="s">
        <v>161</v>
      </c>
      <c r="B11" s="22">
        <v>4</v>
      </c>
      <c r="C11" s="23">
        <v>0</v>
      </c>
      <c r="D11" s="23">
        <v>0</v>
      </c>
      <c r="E11" s="26">
        <v>0</v>
      </c>
    </row>
    <row r="12" spans="1:5" ht="39">
      <c r="A12" s="25" t="s">
        <v>162</v>
      </c>
      <c r="B12" s="22">
        <v>5</v>
      </c>
      <c r="C12" s="23">
        <v>0</v>
      </c>
      <c r="D12" s="23">
        <v>0</v>
      </c>
      <c r="E12" s="24"/>
    </row>
    <row r="13" spans="1:5">
      <c r="A13" s="25" t="s">
        <v>163</v>
      </c>
      <c r="B13" s="22">
        <v>6</v>
      </c>
      <c r="C13" s="23">
        <v>0</v>
      </c>
      <c r="D13" s="23">
        <v>0</v>
      </c>
      <c r="E13" s="24"/>
    </row>
    <row r="14" spans="1:5">
      <c r="A14" s="25" t="s">
        <v>164</v>
      </c>
      <c r="B14" s="22">
        <v>7</v>
      </c>
      <c r="C14" s="23">
        <v>0</v>
      </c>
      <c r="D14" s="23">
        <v>0</v>
      </c>
      <c r="E14" s="24"/>
    </row>
    <row r="15" spans="1:5">
      <c r="A15" s="25" t="s">
        <v>165</v>
      </c>
      <c r="B15" s="22">
        <v>8</v>
      </c>
      <c r="C15" s="23">
        <v>0</v>
      </c>
      <c r="D15" s="23">
        <v>0</v>
      </c>
      <c r="E15" s="24"/>
    </row>
    <row r="16" spans="1:5">
      <c r="A16" s="25" t="s">
        <v>166</v>
      </c>
      <c r="B16" s="22">
        <v>9</v>
      </c>
      <c r="C16" s="23">
        <v>0</v>
      </c>
      <c r="D16" s="23">
        <v>0</v>
      </c>
      <c r="E16" s="24"/>
    </row>
    <row r="17" spans="1:5">
      <c r="A17" s="25" t="s">
        <v>167</v>
      </c>
      <c r="B17" s="27">
        <v>10</v>
      </c>
      <c r="C17" s="23">
        <v>0</v>
      </c>
      <c r="D17" s="23">
        <v>0</v>
      </c>
      <c r="E17" s="24"/>
    </row>
    <row r="18" spans="1:5">
      <c r="A18" s="25" t="s">
        <v>168</v>
      </c>
      <c r="B18" s="27">
        <v>11</v>
      </c>
      <c r="C18" s="23">
        <v>1</v>
      </c>
      <c r="D18" s="23">
        <v>1</v>
      </c>
      <c r="E18" s="24">
        <v>0.6</v>
      </c>
    </row>
    <row r="19" spans="1:5">
      <c r="A19" s="25" t="s">
        <v>169</v>
      </c>
      <c r="B19" s="27">
        <v>12</v>
      </c>
      <c r="C19" s="23">
        <v>0</v>
      </c>
      <c r="D19" s="23">
        <v>0</v>
      </c>
      <c r="E19" s="24"/>
    </row>
    <row r="20" spans="1:5">
      <c r="A20" s="25" t="s">
        <v>170</v>
      </c>
      <c r="B20" s="27">
        <v>13</v>
      </c>
      <c r="C20" s="23">
        <v>0</v>
      </c>
      <c r="D20" s="23">
        <v>0</v>
      </c>
      <c r="E20" s="24"/>
    </row>
    <row r="21" spans="1:5">
      <c r="A21" s="25" t="s">
        <v>171</v>
      </c>
      <c r="B21" s="27">
        <v>14</v>
      </c>
      <c r="C21" s="23">
        <v>0</v>
      </c>
      <c r="D21" s="23">
        <v>0</v>
      </c>
      <c r="E21" s="24"/>
    </row>
    <row r="22" spans="1:5">
      <c r="A22" s="25" t="s">
        <v>172</v>
      </c>
      <c r="B22" s="27">
        <v>15</v>
      </c>
      <c r="C22" s="23">
        <v>1</v>
      </c>
      <c r="D22" s="23">
        <v>1</v>
      </c>
      <c r="E22" s="24">
        <v>0.6</v>
      </c>
    </row>
    <row r="23" spans="1:5" ht="26">
      <c r="A23" s="25" t="s">
        <v>173</v>
      </c>
      <c r="B23" s="27">
        <v>16</v>
      </c>
      <c r="C23" s="23">
        <v>1</v>
      </c>
      <c r="D23" s="23">
        <v>1</v>
      </c>
      <c r="E23" s="24">
        <v>0.6</v>
      </c>
    </row>
    <row r="24" spans="1:5">
      <c r="A24" s="25" t="s">
        <v>174</v>
      </c>
      <c r="B24" s="27">
        <v>17</v>
      </c>
      <c r="C24" s="23">
        <v>0</v>
      </c>
      <c r="D24" s="23">
        <v>0</v>
      </c>
      <c r="E24" s="24"/>
    </row>
    <row r="25" spans="1:5">
      <c r="A25" s="25" t="s">
        <v>175</v>
      </c>
      <c r="B25" s="27">
        <v>18</v>
      </c>
      <c r="C25" s="23">
        <v>0</v>
      </c>
      <c r="D25" s="23">
        <v>0</v>
      </c>
      <c r="E25" s="24"/>
    </row>
    <row r="26" spans="1:5">
      <c r="A26" s="25" t="s">
        <v>176</v>
      </c>
      <c r="B26" s="27">
        <v>19</v>
      </c>
      <c r="C26" s="23">
        <v>1</v>
      </c>
      <c r="D26" s="23">
        <v>0</v>
      </c>
      <c r="E26" s="24">
        <v>1.5</v>
      </c>
    </row>
    <row r="27" spans="1:5">
      <c r="A27" s="25" t="s">
        <v>177</v>
      </c>
      <c r="B27" s="27">
        <v>20</v>
      </c>
      <c r="C27" s="23">
        <v>0</v>
      </c>
      <c r="D27" s="23">
        <v>0</v>
      </c>
      <c r="E27" s="24"/>
    </row>
    <row r="28" spans="1:5">
      <c r="A28" s="25" t="s">
        <v>178</v>
      </c>
      <c r="B28" s="27">
        <v>21</v>
      </c>
      <c r="C28" s="23">
        <v>1</v>
      </c>
      <c r="D28" s="23">
        <v>1</v>
      </c>
      <c r="E28" s="24">
        <v>0.9</v>
      </c>
    </row>
    <row r="29" spans="1:5">
      <c r="A29" s="25" t="s">
        <v>179</v>
      </c>
      <c r="B29" s="27">
        <v>22</v>
      </c>
      <c r="C29" s="23">
        <v>0</v>
      </c>
      <c r="D29" s="23">
        <v>0</v>
      </c>
      <c r="E29" s="24"/>
    </row>
    <row r="30" spans="1:5">
      <c r="A30" s="25" t="s">
        <v>180</v>
      </c>
      <c r="B30" s="27">
        <v>23</v>
      </c>
      <c r="C30" s="23">
        <v>1</v>
      </c>
      <c r="D30" s="23"/>
      <c r="E30" s="24">
        <v>0.5</v>
      </c>
    </row>
    <row r="31" spans="1:5">
      <c r="A31" s="25" t="s">
        <v>181</v>
      </c>
      <c r="B31" s="27">
        <v>24</v>
      </c>
      <c r="C31" s="23">
        <v>0</v>
      </c>
      <c r="D31" s="23">
        <v>0</v>
      </c>
      <c r="E31" s="24"/>
    </row>
    <row r="32" spans="1:5">
      <c r="A32" s="25" t="s">
        <v>182</v>
      </c>
      <c r="B32" s="27">
        <v>25</v>
      </c>
      <c r="C32" s="23">
        <v>0</v>
      </c>
      <c r="D32" s="23">
        <v>0</v>
      </c>
      <c r="E32" s="24"/>
    </row>
    <row r="33" spans="1:5">
      <c r="A33" s="25" t="s">
        <v>183</v>
      </c>
      <c r="B33" s="27">
        <v>26</v>
      </c>
      <c r="C33" s="23">
        <v>0</v>
      </c>
      <c r="D33" s="23">
        <v>0</v>
      </c>
      <c r="E33" s="24"/>
    </row>
    <row r="34" spans="1:5" ht="26">
      <c r="A34" s="25" t="s">
        <v>184</v>
      </c>
      <c r="B34" s="27">
        <v>27</v>
      </c>
      <c r="C34" s="23">
        <v>0</v>
      </c>
      <c r="D34" s="23">
        <v>0</v>
      </c>
      <c r="E34" s="24"/>
    </row>
    <row r="35" spans="1:5">
      <c r="A35" s="25" t="s">
        <v>185</v>
      </c>
      <c r="B35" s="27">
        <v>28</v>
      </c>
      <c r="C35" s="23">
        <v>0</v>
      </c>
      <c r="D35" s="23">
        <v>0</v>
      </c>
      <c r="E35" s="24"/>
    </row>
    <row r="36" spans="1:5">
      <c r="A36" s="25" t="s">
        <v>186</v>
      </c>
      <c r="B36" s="27">
        <v>29</v>
      </c>
      <c r="C36" s="23">
        <v>0</v>
      </c>
      <c r="D36" s="23">
        <v>0</v>
      </c>
      <c r="E36" s="24"/>
    </row>
    <row r="37" spans="1:5">
      <c r="A37" s="25" t="s">
        <v>187</v>
      </c>
      <c r="B37" s="27">
        <v>30</v>
      </c>
      <c r="C37" s="23">
        <v>0</v>
      </c>
      <c r="D37" s="23">
        <v>0</v>
      </c>
      <c r="E37" s="24"/>
    </row>
    <row r="38" spans="1:5">
      <c r="A38" s="25" t="s">
        <v>188</v>
      </c>
      <c r="B38" s="27">
        <v>31</v>
      </c>
      <c r="C38" s="23">
        <v>0</v>
      </c>
      <c r="D38" s="23">
        <v>0</v>
      </c>
      <c r="E38" s="24"/>
    </row>
    <row r="39" spans="1:5">
      <c r="A39" s="25" t="s">
        <v>189</v>
      </c>
      <c r="B39" s="27">
        <v>32</v>
      </c>
      <c r="C39" s="23">
        <v>0</v>
      </c>
      <c r="D39" s="23">
        <v>0</v>
      </c>
      <c r="E39" s="24"/>
    </row>
    <row r="40" spans="1:5">
      <c r="A40" s="25" t="s">
        <v>190</v>
      </c>
      <c r="B40" s="27">
        <v>33</v>
      </c>
      <c r="C40" s="23">
        <v>0</v>
      </c>
      <c r="D40" s="23">
        <v>0</v>
      </c>
      <c r="E40" s="24"/>
    </row>
    <row r="41" spans="1:5">
      <c r="A41" s="25" t="s">
        <v>191</v>
      </c>
      <c r="B41" s="27">
        <v>34</v>
      </c>
      <c r="C41" s="23">
        <v>0</v>
      </c>
      <c r="D41" s="23">
        <v>0</v>
      </c>
      <c r="E41" s="24"/>
    </row>
    <row r="42" spans="1:5">
      <c r="A42" s="25" t="s">
        <v>192</v>
      </c>
      <c r="B42" s="27">
        <v>35</v>
      </c>
      <c r="C42" s="23">
        <v>0</v>
      </c>
      <c r="D42" s="23">
        <v>0</v>
      </c>
      <c r="E42" s="24"/>
    </row>
    <row r="43" spans="1:5">
      <c r="A43" s="25" t="s">
        <v>193</v>
      </c>
      <c r="B43" s="27">
        <v>36</v>
      </c>
      <c r="C43" s="23">
        <v>0</v>
      </c>
      <c r="D43" s="23">
        <v>0</v>
      </c>
      <c r="E43" s="24"/>
    </row>
    <row r="44" spans="1:5">
      <c r="A44" s="21" t="s">
        <v>194</v>
      </c>
      <c r="B44" s="27">
        <v>37</v>
      </c>
      <c r="C44" s="23">
        <v>0</v>
      </c>
      <c r="D44" s="23">
        <v>0</v>
      </c>
      <c r="E44" s="24"/>
    </row>
    <row r="45" spans="1:5">
      <c r="A45" s="25" t="s">
        <v>195</v>
      </c>
      <c r="B45" s="27">
        <v>38</v>
      </c>
      <c r="C45" s="23">
        <v>0</v>
      </c>
      <c r="D45" s="23">
        <v>0</v>
      </c>
      <c r="E45" s="24"/>
    </row>
    <row r="46" spans="1:5" ht="26">
      <c r="A46" s="25" t="s">
        <v>196</v>
      </c>
      <c r="B46" s="27">
        <v>39</v>
      </c>
      <c r="C46" s="23">
        <v>0</v>
      </c>
      <c r="D46" s="23">
        <v>0</v>
      </c>
      <c r="E46" s="24"/>
    </row>
    <row r="47" spans="1:5">
      <c r="A47" s="25" t="s">
        <v>197</v>
      </c>
      <c r="B47" s="27">
        <v>40</v>
      </c>
      <c r="C47" s="23">
        <v>0</v>
      </c>
      <c r="D47" s="23">
        <v>0</v>
      </c>
      <c r="E47" s="24"/>
    </row>
    <row r="48" spans="1:5">
      <c r="A48" s="25" t="s">
        <v>198</v>
      </c>
      <c r="B48" s="27">
        <v>41</v>
      </c>
      <c r="C48" s="23">
        <v>0</v>
      </c>
      <c r="D48" s="23">
        <v>0</v>
      </c>
      <c r="E48" s="24"/>
    </row>
    <row r="49" spans="1:5" ht="39">
      <c r="A49" s="25" t="s">
        <v>199</v>
      </c>
      <c r="B49" s="27">
        <v>42</v>
      </c>
      <c r="C49" s="23">
        <v>0</v>
      </c>
      <c r="D49" s="23">
        <v>0</v>
      </c>
      <c r="E49" s="24"/>
    </row>
    <row r="50" spans="1:5">
      <c r="A50" s="25" t="s">
        <v>200</v>
      </c>
      <c r="B50" s="27">
        <v>43</v>
      </c>
      <c r="C50" s="23">
        <v>0</v>
      </c>
      <c r="D50" s="23">
        <v>0</v>
      </c>
      <c r="E50" s="24"/>
    </row>
    <row r="51" spans="1:5" ht="26">
      <c r="A51" s="25" t="s">
        <v>201</v>
      </c>
      <c r="B51" s="27">
        <v>44</v>
      </c>
      <c r="C51" s="23">
        <v>0</v>
      </c>
      <c r="D51" s="23">
        <v>0</v>
      </c>
      <c r="E51" s="24"/>
    </row>
    <row r="52" spans="1:5">
      <c r="A52" s="25" t="s">
        <v>202</v>
      </c>
      <c r="B52" s="27">
        <v>45</v>
      </c>
      <c r="C52" s="23">
        <v>0</v>
      </c>
      <c r="D52" s="23">
        <v>0</v>
      </c>
      <c r="E52" s="24"/>
    </row>
    <row r="53" spans="1:5" ht="42.75" customHeight="1">
      <c r="A53" s="21" t="s">
        <v>203</v>
      </c>
      <c r="B53" s="27">
        <v>46</v>
      </c>
      <c r="C53" s="23">
        <v>0</v>
      </c>
      <c r="D53" s="23">
        <v>0</v>
      </c>
      <c r="E53" s="24"/>
    </row>
    <row r="54" spans="1:5" ht="26">
      <c r="A54" s="21" t="s">
        <v>204</v>
      </c>
      <c r="B54" s="27">
        <v>47</v>
      </c>
      <c r="C54" s="23">
        <v>0</v>
      </c>
      <c r="D54" s="23">
        <v>0</v>
      </c>
      <c r="E54" s="24"/>
    </row>
    <row r="55" spans="1:5" ht="26">
      <c r="A55" s="21" t="s">
        <v>205</v>
      </c>
      <c r="B55" s="27">
        <v>48</v>
      </c>
      <c r="C55" s="23">
        <v>0</v>
      </c>
      <c r="D55" s="23">
        <v>0</v>
      </c>
      <c r="E55" s="24"/>
    </row>
    <row r="56" spans="1:5" ht="39.5">
      <c r="A56" s="28" t="s">
        <v>206</v>
      </c>
      <c r="B56" s="29">
        <v>49</v>
      </c>
      <c r="C56" s="23">
        <v>0</v>
      </c>
      <c r="D56" s="30"/>
      <c r="E56" s="30"/>
    </row>
    <row r="57" spans="1:5">
      <c r="A57" s="31" t="s">
        <v>207</v>
      </c>
      <c r="B57" s="29">
        <v>50</v>
      </c>
      <c r="C57" s="23">
        <v>0</v>
      </c>
      <c r="D57" s="30"/>
      <c r="E57" s="30"/>
    </row>
    <row r="58" spans="1:5" ht="26">
      <c r="A58" s="31" t="s">
        <v>208</v>
      </c>
      <c r="B58" s="29">
        <v>51</v>
      </c>
      <c r="C58" s="23">
        <v>0</v>
      </c>
      <c r="D58" s="30"/>
      <c r="E58" s="30"/>
    </row>
    <row r="59" spans="1:5">
      <c r="A59" s="31" t="s">
        <v>209</v>
      </c>
      <c r="B59" s="29">
        <v>52</v>
      </c>
      <c r="C59" s="23">
        <v>0</v>
      </c>
      <c r="D59" s="30"/>
      <c r="E59" s="30"/>
    </row>
    <row r="60" spans="1:5" ht="26">
      <c r="A60" s="32" t="s">
        <v>210</v>
      </c>
      <c r="B60" s="29">
        <v>53</v>
      </c>
      <c r="C60" s="23">
        <v>0</v>
      </c>
      <c r="D60" s="30"/>
      <c r="E60" s="30"/>
    </row>
  </sheetData>
  <mergeCells count="3">
    <mergeCell ref="A1:E1"/>
    <mergeCell ref="A2:E4"/>
    <mergeCell ref="A5:E5"/>
  </mergeCells>
  <conditionalFormatting sqref="C8:E60">
    <cfRule type="expression" dxfId="4" priority="1">
      <formula>C8=0</formula>
    </cfRule>
  </conditionalFormatting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E10:E11 D8:D55 C8:C60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E46:E52 E12:E43">
      <formula1>IF(AND(INT(E12*10)=E12*10,E12&gt;=0),TRUE,FALSE)</formula1>
    </dataValidation>
  </dataValidation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9"/>
  <sheetViews>
    <sheetView workbookViewId="0">
      <selection activeCell="E2" sqref="E2"/>
    </sheetView>
  </sheetViews>
  <sheetFormatPr defaultRowHeight="14.5"/>
  <cols>
    <col min="1" max="1" width="17.81640625" customWidth="1"/>
  </cols>
  <sheetData>
    <row r="1" spans="1:60" ht="58">
      <c r="A1" s="182" t="s">
        <v>2</v>
      </c>
      <c r="B1" s="62">
        <v>2019</v>
      </c>
      <c r="C1" s="63"/>
      <c r="D1" s="64" t="s">
        <v>249</v>
      </c>
      <c r="E1" s="65">
        <v>43466</v>
      </c>
      <c r="F1" s="182" t="s">
        <v>250</v>
      </c>
      <c r="G1" s="66" t="s">
        <v>251</v>
      </c>
      <c r="H1" s="191" t="s">
        <v>252</v>
      </c>
      <c r="I1" s="185" t="s">
        <v>253</v>
      </c>
      <c r="J1" s="66" t="s">
        <v>254</v>
      </c>
      <c r="K1" s="185" t="s">
        <v>255</v>
      </c>
      <c r="L1" s="185" t="s">
        <v>256</v>
      </c>
      <c r="M1" s="185" t="s">
        <v>257</v>
      </c>
      <c r="N1" s="185" t="s">
        <v>258</v>
      </c>
      <c r="O1" s="185" t="s">
        <v>259</v>
      </c>
      <c r="P1" s="182" t="s">
        <v>260</v>
      </c>
      <c r="Q1" s="182" t="s">
        <v>261</v>
      </c>
      <c r="R1" s="185" t="s">
        <v>262</v>
      </c>
      <c r="S1" s="185" t="s">
        <v>263</v>
      </c>
      <c r="T1" s="185" t="s">
        <v>264</v>
      </c>
      <c r="U1" s="185" t="s">
        <v>265</v>
      </c>
      <c r="V1" s="185" t="s">
        <v>266</v>
      </c>
      <c r="W1" s="185" t="s">
        <v>267</v>
      </c>
      <c r="X1" s="185" t="s">
        <v>268</v>
      </c>
      <c r="Y1" s="182" t="s">
        <v>269</v>
      </c>
      <c r="Z1" s="191" t="s">
        <v>270</v>
      </c>
      <c r="AA1" s="185" t="s">
        <v>271</v>
      </c>
      <c r="AB1" s="185" t="s">
        <v>272</v>
      </c>
      <c r="AC1" s="185" t="s">
        <v>273</v>
      </c>
      <c r="AD1" s="185" t="s">
        <v>274</v>
      </c>
      <c r="AE1" s="185" t="s">
        <v>275</v>
      </c>
      <c r="AF1" s="185" t="s">
        <v>276</v>
      </c>
      <c r="AG1" s="185" t="s">
        <v>277</v>
      </c>
      <c r="AH1" s="185" t="s">
        <v>278</v>
      </c>
      <c r="AI1" s="185" t="s">
        <v>279</v>
      </c>
      <c r="AJ1" s="185" t="s">
        <v>280</v>
      </c>
      <c r="AK1" s="185" t="s">
        <v>281</v>
      </c>
      <c r="AL1" s="185" t="s">
        <v>282</v>
      </c>
      <c r="AM1" s="185" t="s">
        <v>283</v>
      </c>
      <c r="AN1" s="185" t="s">
        <v>284</v>
      </c>
      <c r="AO1" s="185" t="s">
        <v>285</v>
      </c>
      <c r="AP1" s="185" t="s">
        <v>286</v>
      </c>
      <c r="AQ1" s="185" t="s">
        <v>287</v>
      </c>
      <c r="AR1" s="185" t="s">
        <v>288</v>
      </c>
      <c r="AS1" s="185" t="s">
        <v>289</v>
      </c>
      <c r="AT1" s="185" t="s">
        <v>290</v>
      </c>
      <c r="AU1" s="185" t="s">
        <v>291</v>
      </c>
      <c r="AV1" s="185" t="s">
        <v>292</v>
      </c>
      <c r="AW1" s="185" t="s">
        <v>293</v>
      </c>
      <c r="AX1" s="182" t="s">
        <v>294</v>
      </c>
      <c r="AY1" s="182" t="s">
        <v>295</v>
      </c>
      <c r="AZ1" s="182" t="s">
        <v>296</v>
      </c>
      <c r="BA1" s="188" t="s">
        <v>297</v>
      </c>
      <c r="BB1" s="182" t="s">
        <v>298</v>
      </c>
      <c r="BC1" s="182" t="s">
        <v>299</v>
      </c>
      <c r="BD1" s="182" t="s">
        <v>300</v>
      </c>
      <c r="BE1" s="182" t="s">
        <v>301</v>
      </c>
      <c r="BF1" s="182" t="s">
        <v>302</v>
      </c>
      <c r="BG1" s="182" t="s">
        <v>303</v>
      </c>
      <c r="BH1" s="182" t="s">
        <v>304</v>
      </c>
    </row>
    <row r="2" spans="1:60" ht="37.5" customHeight="1">
      <c r="A2" s="183"/>
      <c r="B2" s="194" t="s">
        <v>305</v>
      </c>
      <c r="C2" s="194"/>
      <c r="D2" s="67">
        <v>43709</v>
      </c>
      <c r="E2" s="65">
        <v>44075</v>
      </c>
      <c r="F2" s="183"/>
      <c r="G2" s="68">
        <v>43709</v>
      </c>
      <c r="H2" s="192"/>
      <c r="I2" s="186"/>
      <c r="J2" s="69">
        <v>43709</v>
      </c>
      <c r="K2" s="186"/>
      <c r="L2" s="186"/>
      <c r="M2" s="186"/>
      <c r="N2" s="186"/>
      <c r="O2" s="186"/>
      <c r="P2" s="183"/>
      <c r="Q2" s="183"/>
      <c r="R2" s="186"/>
      <c r="S2" s="186"/>
      <c r="T2" s="186"/>
      <c r="U2" s="186"/>
      <c r="V2" s="186"/>
      <c r="W2" s="186"/>
      <c r="X2" s="186"/>
      <c r="Y2" s="183"/>
      <c r="Z2" s="192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3"/>
      <c r="AY2" s="183"/>
      <c r="AZ2" s="183"/>
      <c r="BA2" s="189"/>
      <c r="BB2" s="183"/>
      <c r="BC2" s="183"/>
      <c r="BD2" s="183"/>
      <c r="BE2" s="183"/>
      <c r="BF2" s="183"/>
      <c r="BG2" s="183"/>
      <c r="BH2" s="183"/>
    </row>
    <row r="3" spans="1:60" ht="58">
      <c r="A3" s="184"/>
      <c r="B3" s="70" t="s">
        <v>306</v>
      </c>
      <c r="C3" s="70" t="s">
        <v>307</v>
      </c>
      <c r="D3" s="70" t="s">
        <v>308</v>
      </c>
      <c r="E3" s="70" t="s">
        <v>309</v>
      </c>
      <c r="F3" s="184"/>
      <c r="G3" s="70" t="s">
        <v>310</v>
      </c>
      <c r="H3" s="193"/>
      <c r="I3" s="187"/>
      <c r="J3" s="70" t="s">
        <v>311</v>
      </c>
      <c r="K3" s="187"/>
      <c r="L3" s="187"/>
      <c r="M3" s="187"/>
      <c r="N3" s="187"/>
      <c r="O3" s="187"/>
      <c r="P3" s="184"/>
      <c r="Q3" s="184"/>
      <c r="R3" s="187"/>
      <c r="S3" s="187"/>
      <c r="T3" s="187"/>
      <c r="U3" s="187"/>
      <c r="V3" s="187"/>
      <c r="W3" s="187"/>
      <c r="X3" s="187"/>
      <c r="Y3" s="184"/>
      <c r="Z3" s="193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4"/>
      <c r="AY3" s="184"/>
      <c r="AZ3" s="184"/>
      <c r="BA3" s="190"/>
      <c r="BB3" s="184"/>
      <c r="BC3" s="184"/>
      <c r="BD3" s="184"/>
      <c r="BE3" s="184"/>
      <c r="BF3" s="184"/>
      <c r="BG3" s="184"/>
      <c r="BH3" s="184"/>
    </row>
    <row r="4" spans="1:60">
      <c r="A4" s="71">
        <v>1</v>
      </c>
      <c r="B4" s="71">
        <f>A4+1</f>
        <v>2</v>
      </c>
      <c r="C4" s="71"/>
      <c r="D4" s="71"/>
      <c r="E4" s="71"/>
      <c r="F4" s="71"/>
      <c r="G4" s="71"/>
      <c r="H4" s="71"/>
      <c r="I4" s="71"/>
      <c r="J4" s="72"/>
      <c r="K4" s="72"/>
      <c r="L4" s="72"/>
      <c r="M4" s="71"/>
      <c r="N4" s="71"/>
      <c r="O4" s="72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>
        <v>49</v>
      </c>
      <c r="AG4" s="71">
        <v>52</v>
      </c>
      <c r="AH4" s="71">
        <v>53</v>
      </c>
      <c r="AI4" s="71"/>
      <c r="AJ4" s="71"/>
      <c r="AK4" s="71"/>
      <c r="AL4" s="71"/>
      <c r="AM4" s="71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4"/>
      <c r="BB4" s="73"/>
      <c r="BC4" s="73"/>
      <c r="BD4" s="73"/>
      <c r="BE4" s="73"/>
      <c r="BF4" s="73"/>
      <c r="BG4" s="73"/>
      <c r="BH4" s="73"/>
    </row>
    <row r="5" spans="1:60">
      <c r="A5" s="75">
        <v>1</v>
      </c>
      <c r="B5" s="76"/>
      <c r="C5" s="76"/>
      <c r="D5" s="76"/>
      <c r="E5" s="77"/>
      <c r="F5" s="76"/>
      <c r="G5" s="78"/>
      <c r="H5" s="79"/>
      <c r="I5" s="78"/>
      <c r="J5" s="79"/>
      <c r="K5" s="78"/>
      <c r="L5" s="79"/>
      <c r="M5" s="78"/>
      <c r="N5" s="79"/>
      <c r="O5" s="76"/>
      <c r="P5" s="78"/>
      <c r="Q5" s="80"/>
      <c r="R5" s="78"/>
      <c r="S5" s="79"/>
      <c r="T5" s="79"/>
      <c r="U5" s="78"/>
      <c r="V5" s="79"/>
      <c r="W5" s="79"/>
      <c r="X5" s="76"/>
      <c r="Y5" s="76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76"/>
      <c r="AK5" s="76"/>
      <c r="AL5" s="76"/>
      <c r="AM5" s="76"/>
      <c r="AN5" s="76"/>
      <c r="AO5" s="78"/>
      <c r="AP5" s="76"/>
      <c r="AQ5" s="78"/>
      <c r="AR5" s="76"/>
      <c r="AS5" s="78"/>
      <c r="AT5" s="76"/>
      <c r="AU5" s="78"/>
      <c r="AV5" s="76"/>
      <c r="AW5" s="78"/>
      <c r="AX5" s="76"/>
      <c r="AY5" s="76"/>
      <c r="AZ5" s="76"/>
      <c r="BA5" s="81"/>
      <c r="BB5" s="76"/>
      <c r="BC5" s="76"/>
      <c r="BD5" s="76"/>
      <c r="BE5" s="76"/>
      <c r="BF5" s="76"/>
      <c r="BG5" s="76"/>
      <c r="BH5" s="76"/>
    </row>
    <row r="6" spans="1:60">
      <c r="A6" s="75">
        <v>2</v>
      </c>
      <c r="B6" s="76"/>
      <c r="C6" s="76"/>
      <c r="D6" s="76"/>
      <c r="E6" s="77"/>
      <c r="F6" s="76"/>
      <c r="G6" s="78"/>
      <c r="H6" s="79"/>
      <c r="I6" s="78"/>
      <c r="J6" s="79"/>
      <c r="K6" s="78"/>
      <c r="L6" s="79"/>
      <c r="M6" s="78"/>
      <c r="N6" s="79"/>
      <c r="O6" s="76"/>
      <c r="P6" s="82"/>
      <c r="Q6" s="80"/>
      <c r="R6" s="78"/>
      <c r="S6" s="79"/>
      <c r="T6" s="79"/>
      <c r="U6" s="76"/>
      <c r="V6" s="79"/>
      <c r="W6" s="79"/>
      <c r="X6" s="76"/>
      <c r="Y6" s="76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81"/>
      <c r="BB6" s="76"/>
      <c r="BC6" s="76"/>
      <c r="BD6" s="76"/>
      <c r="BE6" s="76"/>
      <c r="BF6" s="76"/>
      <c r="BG6" s="76"/>
      <c r="BH6" s="76"/>
    </row>
    <row r="7" spans="1:60" ht="15" thickBot="1">
      <c r="A7" s="75">
        <v>3</v>
      </c>
      <c r="B7" s="76"/>
      <c r="C7" s="76"/>
      <c r="D7" s="76"/>
      <c r="E7" s="77"/>
      <c r="F7" s="76"/>
      <c r="G7" s="78"/>
      <c r="H7" s="79"/>
      <c r="I7" s="78"/>
      <c r="J7" s="79"/>
      <c r="K7" s="78"/>
      <c r="L7" s="79"/>
      <c r="M7" s="78"/>
      <c r="N7" s="79"/>
      <c r="O7" s="76"/>
      <c r="P7" s="78"/>
      <c r="Q7" s="80"/>
      <c r="R7" s="78"/>
      <c r="S7" s="79"/>
      <c r="T7" s="79"/>
      <c r="U7" s="78"/>
      <c r="V7" s="79"/>
      <c r="W7" s="79"/>
      <c r="X7" s="76"/>
      <c r="Y7" s="76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81"/>
      <c r="BB7" s="76"/>
      <c r="BC7" s="76"/>
      <c r="BD7" s="76"/>
      <c r="BE7" s="76"/>
      <c r="BF7" s="76"/>
      <c r="BG7" s="76"/>
      <c r="BH7" s="76"/>
    </row>
    <row r="8" spans="1:60" ht="15" thickBot="1">
      <c r="A8" s="83">
        <f>COUNTA(A5:A7)</f>
        <v>3</v>
      </c>
      <c r="B8" s="84" t="s">
        <v>312</v>
      </c>
      <c r="C8" s="84"/>
      <c r="D8" s="84"/>
      <c r="E8" s="84"/>
      <c r="F8" s="84"/>
      <c r="G8" s="84"/>
      <c r="H8" s="84">
        <f>SUM(H5:H7)</f>
        <v>0</v>
      </c>
      <c r="I8" s="84"/>
      <c r="J8" s="84">
        <f>SUM(J5:J7)</f>
        <v>0</v>
      </c>
      <c r="K8" s="85"/>
      <c r="L8" s="84">
        <f>SUM(L5:L7)</f>
        <v>0</v>
      </c>
      <c r="M8" s="84"/>
      <c r="N8" s="84">
        <f>SUM(N5:N7)</f>
        <v>0</v>
      </c>
      <c r="O8" s="8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6">
        <f>COUNTIF(AC5:AC7,"Да")</f>
        <v>0</v>
      </c>
      <c r="AD8" s="86"/>
      <c r="AE8" s="86"/>
      <c r="AF8" s="86">
        <f>COUNTIF(AF5:AF7,"Да")</f>
        <v>0</v>
      </c>
      <c r="AG8" s="86">
        <f>COUNTIF(AG5:AG7,"Да")</f>
        <v>0</v>
      </c>
      <c r="AH8" s="86">
        <f>COUNTIF(AH5:AH7,"Да")</f>
        <v>0</v>
      </c>
      <c r="AI8" s="84"/>
      <c r="AJ8" s="84"/>
      <c r="AK8" s="84"/>
      <c r="AL8" s="84"/>
      <c r="AM8" s="84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8"/>
      <c r="BB8" s="87"/>
      <c r="BC8" s="87"/>
      <c r="BD8" s="87"/>
      <c r="BE8" s="87"/>
      <c r="BF8" s="87"/>
      <c r="BG8" s="87"/>
      <c r="BH8" s="87"/>
    </row>
    <row r="9" spans="1:60" ht="15" thickBot="1">
      <c r="A9" s="89"/>
      <c r="B9" s="87" t="s">
        <v>313</v>
      </c>
      <c r="C9" s="87"/>
      <c r="D9" s="87"/>
      <c r="E9" s="87"/>
      <c r="F9" s="87"/>
      <c r="G9" s="87"/>
      <c r="H9" s="84" t="e">
        <f>AVERAGE(H5:H7)</f>
        <v>#DIV/0!</v>
      </c>
      <c r="I9" s="87"/>
      <c r="J9" s="90" t="e">
        <f>AVERAGE(J5:J7)</f>
        <v>#DIV/0!</v>
      </c>
      <c r="K9" s="91"/>
      <c r="L9" s="90" t="e">
        <f>AVERAGE(L5:L7)</f>
        <v>#DIV/0!</v>
      </c>
      <c r="M9" s="92"/>
      <c r="N9" s="90" t="e">
        <f>AVERAGE(N5:N7)</f>
        <v>#DIV/0!</v>
      </c>
      <c r="O9" s="93"/>
      <c r="P9" s="66"/>
      <c r="Q9" s="66"/>
      <c r="R9" s="66"/>
      <c r="S9" s="94" t="s">
        <v>314</v>
      </c>
      <c r="T9" s="86">
        <f>COUNTIF(T5:T7,"нет")</f>
        <v>0</v>
      </c>
      <c r="U9" s="92"/>
      <c r="V9" s="92"/>
      <c r="W9" s="92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95"/>
      <c r="BB9" s="66"/>
      <c r="BC9" s="66"/>
      <c r="BD9" s="66"/>
      <c r="BE9" s="66"/>
      <c r="BF9" s="66"/>
      <c r="BG9" s="66"/>
      <c r="BH9" s="66"/>
    </row>
  </sheetData>
  <mergeCells count="55">
    <mergeCell ref="L1:L3"/>
    <mergeCell ref="B2:C2"/>
    <mergeCell ref="A1:A3"/>
    <mergeCell ref="F1:F3"/>
    <mergeCell ref="H1:H3"/>
    <mergeCell ref="I1:I3"/>
    <mergeCell ref="K1:K3"/>
    <mergeCell ref="X1:X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V1:V3"/>
    <mergeCell ref="W1:W3"/>
    <mergeCell ref="AJ1:AJ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I1:AI3"/>
    <mergeCell ref="AV1:AV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AU1:AU3"/>
    <mergeCell ref="BH1:BH3"/>
    <mergeCell ref="AW1:AW3"/>
    <mergeCell ref="AX1:AX3"/>
    <mergeCell ref="AY1:AY3"/>
    <mergeCell ref="AZ1:AZ3"/>
    <mergeCell ref="BA1:BA3"/>
    <mergeCell ref="BB1:BB3"/>
    <mergeCell ref="BC1:BC3"/>
    <mergeCell ref="BD1:BD3"/>
    <mergeCell ref="BE1:BE3"/>
    <mergeCell ref="BF1:BF3"/>
    <mergeCell ref="BG1:BG3"/>
  </mergeCells>
  <conditionalFormatting sqref="P5:P7">
    <cfRule type="expression" dxfId="3" priority="5">
      <formula>AND($Q5&lt;&gt;"",$P5="")</formula>
    </cfRule>
  </conditionalFormatting>
  <conditionalFormatting sqref="L5:L7">
    <cfRule type="expression" dxfId="2" priority="7">
      <formula>AND($L5&gt;$J5,$L5&lt;&gt;"")</formula>
    </cfRule>
  </conditionalFormatting>
  <conditionalFormatting sqref="Q5:Q7">
    <cfRule type="expression" dxfId="1" priority="6">
      <formula>AND($P5&lt;&gt;"",$Q5="")</formula>
    </cfRule>
  </conditionalFormatting>
  <conditionalFormatting sqref="A5:BH7">
    <cfRule type="expression" dxfId="0" priority="9">
      <formula>IF($P5&lt;&gt;"",OR($P5&lt;$D$2,$P5&gt;$E$2),FALSE)</formula>
    </cfRule>
  </conditionalFormatting>
  <dataValidations count="14">
    <dataValidation type="list" allowBlank="1" showInputMessage="1" showErrorMessage="1" sqref="AA4:AB4 X4">
      <formula1>$AF$1:$AF$7</formula1>
    </dataValidation>
    <dataValidation type="list" allowBlank="1" showInputMessage="1" showErrorMessage="1" sqref="BG5:BG7">
      <formula1>СписокСтатус</formula1>
    </dataValidation>
    <dataValidation type="list" allowBlank="1" showInputMessage="1" sqref="AI5:AI7">
      <formula1>СписокСтупениОбразования</formula1>
    </dataValidation>
    <dataValidation type="list" allowBlank="1" showInputMessage="1" showErrorMessage="1" sqref="AA5:AA7">
      <formula1>СписокТипДоговора</formula1>
    </dataValidation>
    <dataValidation type="list" allowBlank="1" showInputMessage="1" showErrorMessage="1" sqref="AJ5:AJ7">
      <formula1>СписокОбразование</formula1>
    </dataValidation>
    <dataValidation type="list" allowBlank="1" showInputMessage="1" showErrorMessage="1" sqref="Y5:Y7">
      <formula1>СписокДолжностиВсе</formula1>
    </dataValidation>
    <dataValidation type="list" allowBlank="1" showInputMessage="1" showErrorMessage="1" sqref="X5:X7">
      <formula1>СписокКатегория</formula1>
    </dataValidation>
    <dataValidation type="list" allowBlank="1" showInputMessage="1" showErrorMessage="1" sqref="AM5:AM7">
      <formula1>СписокУченоеЗвание</formula1>
    </dataValidation>
    <dataValidation type="list" allowBlank="1" showInputMessage="1" showErrorMessage="1" sqref="AL5:AL7">
      <formula1>СписокУченаяСтепень</formula1>
    </dataValidation>
    <dataValidation type="list" allowBlank="1" showInputMessage="1" showErrorMessage="1" sqref="AK5:AK7">
      <formula1>СписокТипОбразования</formula1>
    </dataValidation>
    <dataValidation type="list" allowBlank="1" showInputMessage="1" showErrorMessage="1" sqref="AB5:AH7 O5:O7 AN5:AN7 AP5:AP7 AR5:AR7 AT5:AT7 AV5:AV7 Z5:Z7">
      <formula1>СписокЛогика</formula1>
    </dataValidation>
    <dataValidation type="list" allowBlank="1" showInputMessage="1" showErrorMessage="1" sqref="Q4:Q7">
      <formula1>СписокПричинаВыбытия</formula1>
    </dataValidation>
    <dataValidation type="list" allowBlank="1" showInputMessage="1" showErrorMessage="1" sqref="F5:F7">
      <formula1>СписокПол</formula1>
    </dataValidation>
    <dataValidation type="date" allowBlank="1" showInputMessage="1" showErrorMessage="1" sqref="R1 I1 P1 Z8:Z9 K5:K7 U7 Z4 M5:M7 G3:G9 I4:I9 R4:R9 P4:P9">
      <formula1>12785</formula1>
      <formula2>49674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3.1</vt:lpstr>
      <vt:lpstr>3.2</vt:lpstr>
      <vt:lpstr>3.5</vt:lpstr>
      <vt:lpstr>3.4</vt:lpstr>
      <vt:lpstr>3.3.2</vt:lpstr>
      <vt:lpstr>3.3.1</vt:lpstr>
      <vt:lpstr>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Школа101-5466</cp:lastModifiedBy>
  <cp:lastPrinted>2021-09-27T07:43:20Z</cp:lastPrinted>
  <dcterms:created xsi:type="dcterms:W3CDTF">2021-09-08T08:13:19Z</dcterms:created>
  <dcterms:modified xsi:type="dcterms:W3CDTF">2022-09-28T06:48:08Z</dcterms:modified>
</cp:coreProperties>
</file>